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記入方法" sheetId="1" r:id="rId5"/>
    <sheet name="日次記録" sheetId="2" r:id="rId6"/>
    <sheet name="集計" sheetId="3" r:id="rId7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<sst xmlns="http://schemas.openxmlformats.org/spreadsheetml/2006/main" uniqueCount="66">
  <si>
    <t>現場記録シート（予約キャンセル・売上・客数・受注取消 日次記録）</t>
  </si>
  <si>
    <r>
      <rPr>
        <i val="1"/>
        <sz val="10"/>
        <color indexed="11"/>
        <rFont val="Noto Sans CJK SC"/>
      </rPr>
      <t>作成：</t>
    </r>
    <r>
      <rPr>
        <i val="1"/>
        <sz val="10"/>
        <color indexed="11"/>
        <rFont val="Arial"/>
      </rPr>
      <t>2026</t>
    </r>
    <r>
      <rPr>
        <i val="1"/>
        <sz val="10"/>
        <color indexed="11"/>
        <rFont val="Noto Sans CJK SC"/>
      </rPr>
      <t>年</t>
    </r>
    <r>
      <rPr>
        <i val="1"/>
        <sz val="10"/>
        <color indexed="11"/>
        <rFont val="Arial"/>
      </rPr>
      <t>08</t>
    </r>
    <r>
      <rPr>
        <i val="1"/>
        <sz val="10"/>
        <color indexed="11"/>
        <rFont val="Noto Sans CJK SC"/>
      </rPr>
      <t>月</t>
    </r>
    <r>
      <rPr>
        <i val="1"/>
        <sz val="10"/>
        <color indexed="11"/>
        <rFont val="Arial"/>
      </rPr>
      <t>10</t>
    </r>
    <r>
      <rPr>
        <i val="1"/>
        <sz val="10"/>
        <color indexed="11"/>
        <rFont val="Noto Sans CJK SC"/>
      </rPr>
      <t xml:space="preserve">日　熊本県よろず支援拠点  </t>
    </r>
    <r>
      <rPr>
        <u val="single"/>
        <sz val="11"/>
        <color indexed="12"/>
        <rFont val="Calibri"/>
      </rPr>
      <t>https://r8sinsai.yorozu-kumamoto.go.jp/</t>
    </r>
  </si>
  <si>
    <t>【目的】</t>
  </si>
  <si>
    <r>
      <rPr>
        <sz val="10"/>
        <color indexed="8"/>
        <rFont val="Arial"/>
      </rPr>
      <t>7</t>
    </r>
    <r>
      <rPr>
        <sz val="10"/>
        <color indexed="8"/>
        <rFont val="Noto Sans CJK SC"/>
      </rPr>
      <t>月</t>
    </r>
    <r>
      <rPr>
        <sz val="10"/>
        <color indexed="8"/>
        <rFont val="Arial"/>
      </rPr>
      <t>28</t>
    </r>
    <r>
      <rPr>
        <sz val="10"/>
        <color indexed="8"/>
        <rFont val="Noto Sans CJK SC"/>
      </rPr>
      <t>日以降に発生している影響（予約キャンセル・売上減・客数減・受注取消）を日次で記録し、今後の支援制度（給付金・補助金・融資等）の申請時に必要な証拠資料として整理するための台帳です。</t>
    </r>
  </si>
  <si>
    <t>【使い方】</t>
  </si>
  <si>
    <t>① 「日次記録」シートの黄色いセル（入力欄）に、営業日ごとの実績を入力してください。</t>
  </si>
  <si>
    <r>
      <rPr>
        <sz val="10"/>
        <color indexed="8"/>
        <rFont val="Noto Sans CJK SC"/>
      </rPr>
      <t>② 日付は</t>
    </r>
    <r>
      <rPr>
        <sz val="10"/>
        <color indexed="8"/>
        <rFont val="Arial"/>
      </rPr>
      <t>7/28</t>
    </r>
    <r>
      <rPr>
        <sz val="10"/>
        <color indexed="8"/>
        <rFont val="Noto Sans CJK SC"/>
      </rPr>
      <t>から自動で連番になっています。不要な行はそのままで構いません（空欄で</t>
    </r>
    <r>
      <rPr>
        <sz val="10"/>
        <color indexed="8"/>
        <rFont val="Arial"/>
      </rPr>
      <t>OK</t>
    </r>
    <r>
      <rPr>
        <sz val="10"/>
        <color indexed="8"/>
        <rFont val="Noto Sans CJK SC"/>
      </rPr>
      <t>）。</t>
    </r>
  </si>
  <si>
    <t>③ 前年同期比・客数減・合計等は数式で自動計算されます。黄色いセル以外は編集しないでください。</t>
  </si>
  <si>
    <t>④ 「集計」シートに、期間合計・平均・最大値が自動集計されます。申請書類への転記や添付にご利用ください。</t>
  </si>
  <si>
    <t>⑤ 金額は税込・税抜のどちらかに統一し、備考欄にどちらかを明記してください。</t>
  </si>
  <si>
    <r>
      <rPr>
        <sz val="10"/>
        <color indexed="8"/>
        <rFont val="Noto Sans CJK SC"/>
      </rPr>
      <t>⑥ キャンセルの根拠（予約台帳、</t>
    </r>
    <r>
      <rPr>
        <sz val="10"/>
        <color indexed="8"/>
        <rFont val="Arial"/>
      </rPr>
      <t>POS</t>
    </r>
    <r>
      <rPr>
        <sz val="10"/>
        <color indexed="8"/>
        <rFont val="Noto Sans CJK SC"/>
      </rPr>
      <t>レジ、受発注システム等）は保管し、可能であれば控えを別途スキャンして保存してください。</t>
    </r>
  </si>
  <si>
    <t>【入力項目の説明】</t>
  </si>
  <si>
    <t>・予約キャンセル件数：宿泊予約、飲食予約、ツアー予約等のキャンセル件数（当日発生分）</t>
  </si>
  <si>
    <t>・予約キャンセル金額：上記キャンセルに伴う逸失金額（円）</t>
  </si>
  <si>
    <t>・当日売上：当日の実売上高（円）</t>
  </si>
  <si>
    <t>・前年同日売上：前年の同じ曜日または同日の売上高（円）※比較基準は貴社の慣行に合わせてください</t>
  </si>
  <si>
    <t>・客数（当日）：当日の来店・宿泊・利用客数</t>
  </si>
  <si>
    <t>・前年同日客数：前年同日の客数</t>
  </si>
  <si>
    <t>・受注取消件数：小売・卸・サービス業等における受注取消の件数</t>
  </si>
  <si>
    <t>・受注取消金額：上記取消に伴う金額（円）</t>
  </si>
  <si>
    <r>
      <rPr>
        <sz val="10"/>
        <color indexed="8"/>
        <rFont val="Noto Sans CJK SC"/>
      </rPr>
      <t>・備考：特記事項（例：台風接近によるキャンセル、団体予約取消、税込</t>
    </r>
    <r>
      <rPr>
        <sz val="10"/>
        <color indexed="8"/>
        <rFont val="Arial"/>
      </rPr>
      <t>/</t>
    </r>
    <r>
      <rPr>
        <sz val="10"/>
        <color indexed="8"/>
        <rFont val="Noto Sans CJK SC"/>
      </rPr>
      <t>税抜の別 等）</t>
    </r>
  </si>
  <si>
    <t>【色の凡例】</t>
  </si>
  <si>
    <t>黄色のセル　　＝ 入力していただく欄</t>
  </si>
  <si>
    <t>白色のセル　　＝ 自動計算（数式）— 編集不要</t>
  </si>
  <si>
    <r>
      <rPr>
        <b val="1"/>
        <sz val="14"/>
        <color indexed="10"/>
        <rFont val="Noto Sans CJK SC"/>
      </rPr>
      <t>日次記録シート（</t>
    </r>
    <r>
      <rPr>
        <b val="1"/>
        <sz val="14"/>
        <color indexed="10"/>
        <rFont val="Arial"/>
      </rPr>
      <t>7</t>
    </r>
    <r>
      <rPr>
        <b val="1"/>
        <sz val="14"/>
        <color indexed="10"/>
        <rFont val="Noto Sans CJK SC"/>
      </rPr>
      <t>月</t>
    </r>
    <r>
      <rPr>
        <b val="1"/>
        <sz val="14"/>
        <color indexed="10"/>
        <rFont val="Arial"/>
      </rPr>
      <t>28</t>
    </r>
    <r>
      <rPr>
        <b val="1"/>
        <sz val="14"/>
        <color indexed="10"/>
        <rFont val="Noto Sans CJK SC"/>
      </rPr>
      <t>日〜）</t>
    </r>
  </si>
  <si>
    <t>黄色いセルに入力してください。前年同期比・客数減・合計は自動計算されます。</t>
  </si>
  <si>
    <t>日付</t>
  </si>
  <si>
    <t>曜日</t>
  </si>
  <si>
    <t>予約キャンセル
件数</t>
  </si>
  <si>
    <t>予約キャンセル
金額（円）</t>
  </si>
  <si>
    <t>当日売上
（円）</t>
  </si>
  <si>
    <t>前年同日売上
（円）</t>
  </si>
  <si>
    <t>前年同期比
（％）</t>
  </si>
  <si>
    <t>客数（当日）
（人）</t>
  </si>
  <si>
    <t>前年同日客数
（人）</t>
  </si>
  <si>
    <t>客数減
（人）</t>
  </si>
  <si>
    <t>受注取消件数</t>
  </si>
  <si>
    <t>受注取消金額
（円）</t>
  </si>
  <si>
    <t>備考</t>
  </si>
  <si>
    <t>火</t>
  </si>
  <si>
    <t>水</t>
  </si>
  <si>
    <t>木</t>
  </si>
  <si>
    <t>金</t>
  </si>
  <si>
    <t>土</t>
  </si>
  <si>
    <t>日</t>
  </si>
  <si>
    <t>月</t>
  </si>
  <si>
    <r>
      <rPr>
        <i val="1"/>
        <sz val="10"/>
        <color indexed="18"/>
        <rFont val="Noto Sans CJK SC"/>
      </rPr>
      <t>例）</t>
    </r>
    <r>
      <rPr>
        <i val="1"/>
        <sz val="10"/>
        <color indexed="18"/>
        <rFont val="Arial"/>
      </rPr>
      <t xml:space="preserve">2026/07/28  </t>
    </r>
    <r>
      <rPr>
        <i val="1"/>
        <sz val="10"/>
        <color indexed="18"/>
        <rFont val="Noto Sans CJK SC"/>
      </rPr>
      <t xml:space="preserve">予約キャンセル </t>
    </r>
    <r>
      <rPr>
        <i val="1"/>
        <sz val="10"/>
        <color indexed="18"/>
        <rFont val="Arial"/>
      </rPr>
      <t>3</t>
    </r>
    <r>
      <rPr>
        <i val="1"/>
        <sz val="10"/>
        <color indexed="18"/>
        <rFont val="Noto Sans CJK SC"/>
      </rPr>
      <t>件・</t>
    </r>
    <r>
      <rPr>
        <i val="1"/>
        <sz val="10"/>
        <color indexed="18"/>
        <rFont val="Arial"/>
      </rPr>
      <t>45,000</t>
    </r>
    <r>
      <rPr>
        <i val="1"/>
        <sz val="10"/>
        <color indexed="18"/>
        <rFont val="Noto Sans CJK SC"/>
      </rPr>
      <t xml:space="preserve">円／当日売上 </t>
    </r>
    <r>
      <rPr>
        <i val="1"/>
        <sz val="10"/>
        <color indexed="18"/>
        <rFont val="Arial"/>
      </rPr>
      <t>120,000</t>
    </r>
    <r>
      <rPr>
        <i val="1"/>
        <sz val="10"/>
        <color indexed="18"/>
        <rFont val="Noto Sans CJK SC"/>
      </rPr>
      <t xml:space="preserve">円／前年同日売上 </t>
    </r>
    <r>
      <rPr>
        <i val="1"/>
        <sz val="10"/>
        <color indexed="18"/>
        <rFont val="Arial"/>
      </rPr>
      <t>180,000</t>
    </r>
    <r>
      <rPr>
        <i val="1"/>
        <sz val="10"/>
        <color indexed="18"/>
        <rFont val="Noto Sans CJK SC"/>
      </rPr>
      <t xml:space="preserve">円／客数 </t>
    </r>
    <r>
      <rPr>
        <i val="1"/>
        <sz val="10"/>
        <color indexed="18"/>
        <rFont val="Arial"/>
      </rPr>
      <t>18</t>
    </r>
    <r>
      <rPr>
        <i val="1"/>
        <sz val="10"/>
        <color indexed="18"/>
        <rFont val="Noto Sans CJK SC"/>
      </rPr>
      <t>人（前年</t>
    </r>
    <r>
      <rPr>
        <i val="1"/>
        <sz val="10"/>
        <color indexed="18"/>
        <rFont val="Arial"/>
      </rPr>
      <t>32</t>
    </r>
    <r>
      <rPr>
        <i val="1"/>
        <sz val="10"/>
        <color indexed="18"/>
        <rFont val="Noto Sans CJK SC"/>
      </rPr>
      <t xml:space="preserve">人）／受注取消 </t>
    </r>
    <r>
      <rPr>
        <i val="1"/>
        <sz val="10"/>
        <color indexed="18"/>
        <rFont val="Arial"/>
      </rPr>
      <t>1</t>
    </r>
    <r>
      <rPr>
        <i val="1"/>
        <sz val="10"/>
        <color indexed="18"/>
        <rFont val="Noto Sans CJK SC"/>
      </rPr>
      <t>件・</t>
    </r>
    <r>
      <rPr>
        <i val="1"/>
        <sz val="10"/>
        <color indexed="18"/>
        <rFont val="Arial"/>
      </rPr>
      <t>80,000</t>
    </r>
    <r>
      <rPr>
        <i val="1"/>
        <sz val="10"/>
        <color indexed="18"/>
        <rFont val="Noto Sans CJK SC"/>
      </rPr>
      <t>円／備考：台風接近に伴う団体キャンセル</t>
    </r>
  </si>
  <si>
    <r>
      <rPr>
        <b val="1"/>
        <sz val="14"/>
        <color indexed="10"/>
        <rFont val="Noto Sans CJK SC"/>
      </rPr>
      <t>集計サマリー（</t>
    </r>
    <r>
      <rPr>
        <b val="1"/>
        <sz val="14"/>
        <color indexed="10"/>
        <rFont val="Arial"/>
      </rPr>
      <t>7</t>
    </r>
    <r>
      <rPr>
        <b val="1"/>
        <sz val="14"/>
        <color indexed="10"/>
        <rFont val="Noto Sans CJK SC"/>
      </rPr>
      <t>月</t>
    </r>
    <r>
      <rPr>
        <b val="1"/>
        <sz val="14"/>
        <color indexed="10"/>
        <rFont val="Arial"/>
      </rPr>
      <t>28</t>
    </r>
    <r>
      <rPr>
        <b val="1"/>
        <sz val="14"/>
        <color indexed="10"/>
        <rFont val="Noto Sans CJK SC"/>
      </rPr>
      <t>日以降）</t>
    </r>
  </si>
  <si>
    <t>「日次記録」シートから自動集計されます。支援制度の申請資料に添付・転記してご利用ください。</t>
  </si>
  <si>
    <t>項目</t>
  </si>
  <si>
    <t>合計</t>
  </si>
  <si>
    <t>平均（実績日）</t>
  </si>
  <si>
    <t>最大</t>
  </si>
  <si>
    <t>予約キャンセル件数（合計）</t>
  </si>
  <si>
    <t>件</t>
  </si>
  <si>
    <t>予約キャンセル金額（円）</t>
  </si>
  <si>
    <t>円</t>
  </si>
  <si>
    <t>当日売上 合計（円）</t>
  </si>
  <si>
    <t>前年同期売上 合計（円）</t>
  </si>
  <si>
    <t>前年同期比（期間平均）</t>
  </si>
  <si>
    <t>※最大列は期間最小値（下落が最も大きい日）を表示</t>
  </si>
  <si>
    <t>客数減 合計（人）</t>
  </si>
  <si>
    <t>人</t>
  </si>
  <si>
    <t>受注取消件数（合計）</t>
  </si>
  <si>
    <t>受注取消金額（円）</t>
  </si>
  <si>
    <t>記入済み日数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</si>
</sst>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yyyy/mm/dd"/>
    <numFmt numFmtId="60" formatCode="#,##0;&quot;-&quot;#,##0;&quot;-&quot;"/>
    <numFmt numFmtId="61" formatCode="0.0%"/>
  </numFmts>
  <fonts count="18">
    <font>
      <sz val="11"/>
      <color indexed="8"/>
      <name val="Calibri"/>
    </font>
    <font>
      <sz val="12"/>
      <color indexed="8"/>
      <name val="ヒラギノ角ゴ ProN W3"/>
    </font>
    <font>
      <sz val="15"/>
      <color indexed="8"/>
      <name val="Calibri"/>
    </font>
    <font>
      <b val="1"/>
      <sz val="14"/>
      <color indexed="10"/>
      <name val="Noto Sans CJK SC"/>
    </font>
    <font>
      <i val="1"/>
      <sz val="10"/>
      <color indexed="11"/>
      <name val="Noto Sans CJK SC"/>
    </font>
    <font>
      <i val="1"/>
      <sz val="10"/>
      <color indexed="11"/>
      <name val="Arial"/>
    </font>
    <font>
      <u val="single"/>
      <sz val="11"/>
      <color indexed="12"/>
      <name val="Calibri"/>
    </font>
    <font>
      <sz val="10"/>
      <color indexed="8"/>
      <name val="Arial"/>
    </font>
    <font>
      <b val="1"/>
      <sz val="11"/>
      <color indexed="10"/>
      <name val="Noto Sans CJK SC"/>
    </font>
    <font>
      <sz val="10"/>
      <color indexed="8"/>
      <name val="Noto Sans CJK SC"/>
    </font>
    <font>
      <b val="1"/>
      <sz val="14"/>
      <color indexed="10"/>
      <name val="Arial"/>
    </font>
    <font>
      <b val="1"/>
      <sz val="10"/>
      <color indexed="13"/>
      <name val="Noto Sans CJK SC"/>
    </font>
    <font>
      <i val="1"/>
      <sz val="10"/>
      <color indexed="18"/>
      <name val="Noto Sans CJK SC"/>
    </font>
    <font>
      <i val="1"/>
      <sz val="10"/>
      <color indexed="18"/>
      <name val="Arial"/>
    </font>
    <font>
      <sz val="9"/>
      <color indexed="18"/>
      <name val="Noto Sans CJK SC"/>
    </font>
    <font>
      <sz val="8"/>
      <color indexed="18"/>
      <name val="Noto Sans CJK SC"/>
    </font>
    <font>
      <b val="1"/>
      <sz val="10"/>
      <color indexed="8"/>
      <name val="Noto Sans CJK SC"/>
    </font>
    <font>
      <b val="1"/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7"/>
        <bgColor auto="1"/>
      </patternFill>
    </fill>
  </fills>
  <borders count="1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15"/>
      </bottom>
      <diagonal/>
    </border>
    <border>
      <left/>
      <right/>
      <top/>
      <bottom style="thin">
        <color indexed="15"/>
      </bottom>
      <diagonal/>
    </border>
    <border>
      <left/>
      <right style="thin">
        <color indexed="9"/>
      </right>
      <top/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9"/>
      </left>
      <right/>
      <top style="thin">
        <color indexed="15"/>
      </top>
      <bottom/>
      <diagonal/>
    </border>
    <border>
      <left/>
      <right/>
      <top style="thin">
        <color indexed="15"/>
      </top>
      <bottom/>
      <diagonal/>
    </border>
    <border>
      <left/>
      <right style="thin">
        <color indexed="9"/>
      </right>
      <top style="thin">
        <color indexed="15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3" borderId="5" applyNumberFormat="1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4" borderId="5" applyNumberFormat="1" applyFont="1" applyFill="0" applyBorder="1" applyAlignment="1" applyProtection="0">
      <alignment vertical="bottom"/>
    </xf>
    <xf numFmtId="0" fontId="7" fillId="2" borderId="5" applyNumberFormat="0" applyFont="1" applyFill="1" applyBorder="1" applyAlignment="1" applyProtection="0">
      <alignment horizontal="left" vertical="center" wrapText="1"/>
    </xf>
    <xf numFmtId="49" fontId="8" fillId="2" borderId="5" applyNumberFormat="1" applyFont="1" applyFill="1" applyBorder="1" applyAlignment="1" applyProtection="0">
      <alignment horizontal="left" vertical="center" wrapText="1"/>
    </xf>
    <xf numFmtId="49" fontId="7" fillId="2" borderId="5" applyNumberFormat="1" applyFont="1" applyFill="1" applyBorder="1" applyAlignment="1" applyProtection="0">
      <alignment horizontal="left" vertical="center" wrapText="1"/>
    </xf>
    <xf numFmtId="49" fontId="9" fillId="2" borderId="5" applyNumberFormat="1" applyFont="1" applyFill="1" applyBorder="1" applyAlignment="1" applyProtection="0">
      <alignment horizontal="left" vertical="center" wrapText="1"/>
    </xf>
    <xf numFmtId="49" fontId="9" fillId="3" borderId="5" applyNumberFormat="1" applyFont="1" applyFill="1" applyBorder="1" applyAlignment="1" applyProtection="0">
      <alignment horizontal="left" vertical="center" wrapText="1"/>
    </xf>
    <xf numFmtId="0" fontId="0" borderId="7" applyNumberFormat="0" applyFont="1" applyFill="0" applyBorder="1" applyAlignment="1" applyProtection="0">
      <alignment vertical="bottom"/>
    </xf>
    <xf numFmtId="49" fontId="9" fillId="2" borderId="8" applyNumberFormat="1" applyFont="1" applyFill="1" applyBorder="1" applyAlignment="1" applyProtection="0">
      <alignment horizontal="left" vertical="center" wrapText="1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2" applyNumberFormat="0" applyFont="1" applyFill="0" applyBorder="1" applyAlignment="1" applyProtection="0">
      <alignment vertical="bottom"/>
    </xf>
    <xf numFmtId="0" fontId="3" borderId="3" applyNumberFormat="0" applyFont="1" applyFill="0" applyBorder="1" applyAlignment="1" applyProtection="0">
      <alignment vertical="bottom"/>
    </xf>
    <xf numFmtId="49" fontId="4" borderId="4" applyNumberFormat="1" applyFont="1" applyFill="0" applyBorder="1" applyAlignment="1" applyProtection="0">
      <alignment vertical="bottom"/>
    </xf>
    <xf numFmtId="0" fontId="4" borderId="5" applyNumberFormat="0" applyFont="1" applyFill="0" applyBorder="1" applyAlignment="1" applyProtection="0">
      <alignment vertical="bottom"/>
    </xf>
    <xf numFmtId="0" fontId="4" borderId="6" applyNumberFormat="0" applyFont="1" applyFill="0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49" fontId="11" fillId="4" borderId="13" applyNumberFormat="1" applyFont="1" applyFill="1" applyBorder="1" applyAlignment="1" applyProtection="0">
      <alignment horizontal="center" vertical="center" wrapText="1"/>
    </xf>
    <xf numFmtId="59" fontId="7" fillId="2" borderId="13" applyNumberFormat="1" applyFont="1" applyFill="1" applyBorder="1" applyAlignment="1" applyProtection="0">
      <alignment horizontal="center" vertical="center" wrapText="1"/>
    </xf>
    <xf numFmtId="49" fontId="7" fillId="2" borderId="13" applyNumberFormat="1" applyFont="1" applyFill="1" applyBorder="1" applyAlignment="1" applyProtection="0">
      <alignment horizontal="center" vertical="center" wrapText="1"/>
    </xf>
    <xf numFmtId="1" fontId="7" fillId="3" borderId="13" applyNumberFormat="1" applyFont="1" applyFill="1" applyBorder="1" applyAlignment="1" applyProtection="0">
      <alignment horizontal="center" vertical="center" wrapText="1"/>
    </xf>
    <xf numFmtId="3" fontId="7" fillId="3" borderId="13" applyNumberFormat="1" applyFont="1" applyFill="1" applyBorder="1" applyAlignment="1" applyProtection="0">
      <alignment horizontal="center" vertical="center" wrapText="1"/>
    </xf>
    <xf numFmtId="0" fontId="7" fillId="2" borderId="13" applyNumberFormat="0" applyFont="1" applyFill="1" applyBorder="1" applyAlignment="1" applyProtection="0">
      <alignment horizontal="center" vertical="center" wrapText="1"/>
    </xf>
    <xf numFmtId="60" fontId="7" fillId="2" borderId="13" applyNumberFormat="1" applyFont="1" applyFill="1" applyBorder="1" applyAlignment="1" applyProtection="0">
      <alignment horizontal="center" vertical="center" wrapText="1"/>
    </xf>
    <xf numFmtId="0" fontId="7" fillId="3" borderId="13" applyNumberFormat="0" applyFont="1" applyFill="1" applyBorder="1" applyAlignment="1" applyProtection="0">
      <alignment horizontal="left" vertical="center" wrapText="1"/>
    </xf>
    <xf numFmtId="59" fontId="7" fillId="5" borderId="13" applyNumberFormat="1" applyFont="1" applyFill="1" applyBorder="1" applyAlignment="1" applyProtection="0">
      <alignment horizontal="center" vertical="center" wrapText="1"/>
    </xf>
    <xf numFmtId="49" fontId="7" fillId="5" borderId="13" applyNumberFormat="1" applyFont="1" applyFill="1" applyBorder="1" applyAlignment="1" applyProtection="0">
      <alignment horizontal="center" vertical="center" wrapText="1"/>
    </xf>
    <xf numFmtId="0" fontId="0" borderId="14" applyNumberFormat="0" applyFont="1" applyFill="0" applyBorder="1" applyAlignment="1" applyProtection="0">
      <alignment vertical="bottom"/>
    </xf>
    <xf numFmtId="0" fontId="0" borderId="15" applyNumberFormat="0" applyFont="1" applyFill="0" applyBorder="1" applyAlignment="1" applyProtection="0">
      <alignment vertical="bottom"/>
    </xf>
    <xf numFmtId="0" fontId="0" borderId="16" applyNumberFormat="0" applyFont="1" applyFill="0" applyBorder="1" applyAlignment="1" applyProtection="0">
      <alignment vertical="bottom"/>
    </xf>
    <xf numFmtId="49" fontId="12" fillId="2" borderId="7" applyNumberFormat="1" applyFont="1" applyFill="1" applyBorder="1" applyAlignment="1" applyProtection="0">
      <alignment horizontal="left" vertical="center" wrapText="1"/>
    </xf>
    <xf numFmtId="0" fontId="12" fillId="2" borderId="8" applyNumberFormat="0" applyFont="1" applyFill="1" applyBorder="1" applyAlignment="1" applyProtection="0">
      <alignment horizontal="left" vertical="center" wrapText="1"/>
    </xf>
    <xf numFmtId="0" fontId="12" fillId="2" borderId="9" applyNumberFormat="0" applyFont="1" applyFill="1" applyBorder="1" applyAlignment="1" applyProtection="0">
      <alignment horizontal="left" vertical="center" wrapText="1"/>
    </xf>
    <xf numFmtId="0" fontId="0" applyNumberFormat="1" applyFont="1" applyFill="0" applyBorder="0" applyAlignment="1" applyProtection="0">
      <alignment vertical="bottom"/>
    </xf>
    <xf numFmtId="49" fontId="9" fillId="2" borderId="13" applyNumberFormat="1" applyFont="1" applyFill="1" applyBorder="1" applyAlignment="1" applyProtection="0">
      <alignment horizontal="left" vertical="center" wrapText="1"/>
    </xf>
    <xf numFmtId="3" fontId="7" fillId="2" borderId="13" applyNumberFormat="1" applyFont="1" applyFill="1" applyBorder="1" applyAlignment="1" applyProtection="0">
      <alignment horizontal="center" vertical="center" wrapText="1"/>
    </xf>
    <xf numFmtId="49" fontId="14" fillId="2" borderId="13" applyNumberFormat="1" applyFont="1" applyFill="1" applyBorder="1" applyAlignment="1" applyProtection="0">
      <alignment horizontal="center" vertical="center" wrapText="1"/>
    </xf>
    <xf numFmtId="61" fontId="7" fillId="2" borderId="13" applyNumberFormat="1" applyFont="1" applyFill="1" applyBorder="1" applyAlignment="1" applyProtection="0">
      <alignment horizontal="center" vertical="center" wrapText="1"/>
    </xf>
    <xf numFmtId="49" fontId="15" fillId="2" borderId="13" applyNumberFormat="1" applyFont="1" applyFill="1" applyBorder="1" applyAlignment="1" applyProtection="0">
      <alignment horizontal="left" vertical="center" wrapText="1"/>
    </xf>
    <xf numFmtId="49" fontId="16" borderId="7" applyNumberFormat="1" applyFont="1" applyFill="0" applyBorder="1" applyAlignment="1" applyProtection="0">
      <alignment vertical="bottom"/>
    </xf>
    <xf numFmtId="3" fontId="17" fillId="2" borderId="8" applyNumberFormat="1" applyFont="1" applyFill="1" applyBorder="1" applyAlignment="1" applyProtection="0">
      <alignment horizontal="center" vertical="center" wrapText="1"/>
    </xf>
    <xf numFmtId="49" fontId="14" borderId="9" applyNumberFormat="1" applyFont="1" applyFill="0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1f4e78"/>
      <rgbColor rgb="ff595959"/>
      <rgbColor rgb="ff0000ff"/>
      <rgbColor rgb="ffffffff"/>
      <rgbColor rgb="ffffffcc"/>
      <rgbColor rgb="ffbfbfbf"/>
      <rgbColor rgb="ffff0000"/>
      <rgbColor rgb="fff2f2f2"/>
      <rgbColor rgb="ff80808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8sinsai.yorozu-kumamoto.go.jp/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0"/>
  <sheetViews>
    <sheetView workbookViewId="0" showGridLines="0" defaultGridColor="1"/>
  </sheetViews>
  <sheetFormatPr defaultColWidth="8.66667" defaultRowHeight="15" customHeight="1" outlineLevelRow="0" outlineLevelCol="0"/>
  <cols>
    <col min="1" max="1" width="4" style="1" customWidth="1"/>
    <col min="2" max="2" width="100" style="1" customWidth="1"/>
    <col min="3" max="5" width="8.67188" style="1" customWidth="1"/>
    <col min="6" max="16384" width="8.67188" style="1" customWidth="1"/>
  </cols>
  <sheetData>
    <row r="1" ht="13.55" customHeight="1">
      <c r="A1" s="2"/>
      <c r="B1" s="3"/>
      <c r="C1" s="3"/>
      <c r="D1" s="3"/>
      <c r="E1" s="4"/>
    </row>
    <row r="2" ht="18" customHeight="1">
      <c r="A2" s="5"/>
      <c r="B2" t="s" s="6">
        <v>0</v>
      </c>
      <c r="C2" s="7"/>
      <c r="D2" s="7"/>
      <c r="E2" s="8"/>
    </row>
    <row r="3" ht="15.45" customHeight="1">
      <c r="A3" s="5"/>
      <c r="B3" t="s" s="9">
        <v>1</v>
      </c>
      <c r="C3" s="7"/>
      <c r="D3" s="7"/>
      <c r="E3" s="8"/>
    </row>
    <row r="4" ht="13.55" customHeight="1">
      <c r="A4" s="5"/>
      <c r="B4" s="7"/>
      <c r="C4" s="7"/>
      <c r="D4" s="7"/>
      <c r="E4" s="8"/>
    </row>
    <row r="5" ht="13.65" customHeight="1">
      <c r="A5" s="5"/>
      <c r="B5" s="10"/>
      <c r="C5" s="7"/>
      <c r="D5" s="7"/>
      <c r="E5" s="8"/>
    </row>
    <row r="6" ht="16" customHeight="1">
      <c r="A6" s="5"/>
      <c r="B6" t="s" s="11">
        <v>2</v>
      </c>
      <c r="C6" s="7"/>
      <c r="D6" s="7"/>
      <c r="E6" s="8"/>
    </row>
    <row r="7" ht="28" customHeight="1">
      <c r="A7" s="5"/>
      <c r="B7" t="s" s="12">
        <v>3</v>
      </c>
      <c r="C7" s="7"/>
      <c r="D7" s="7"/>
      <c r="E7" s="8"/>
    </row>
    <row r="8" ht="13.65" customHeight="1">
      <c r="A8" s="5"/>
      <c r="B8" s="10"/>
      <c r="C8" s="7"/>
      <c r="D8" s="7"/>
      <c r="E8" s="8"/>
    </row>
    <row r="9" ht="16" customHeight="1">
      <c r="A9" s="5"/>
      <c r="B9" t="s" s="11">
        <v>4</v>
      </c>
      <c r="C9" s="7"/>
      <c r="D9" s="7"/>
      <c r="E9" s="8"/>
    </row>
    <row r="10" ht="15" customHeight="1">
      <c r="A10" s="5"/>
      <c r="B10" t="s" s="13">
        <v>5</v>
      </c>
      <c r="C10" s="7"/>
      <c r="D10" s="7"/>
      <c r="E10" s="8"/>
    </row>
    <row r="11" ht="15" customHeight="1">
      <c r="A11" s="5"/>
      <c r="B11" t="s" s="13">
        <v>6</v>
      </c>
      <c r="C11" s="7"/>
      <c r="D11" s="7"/>
      <c r="E11" s="8"/>
    </row>
    <row r="12" ht="15" customHeight="1">
      <c r="A12" s="5"/>
      <c r="B12" t="s" s="13">
        <v>7</v>
      </c>
      <c r="C12" s="7"/>
      <c r="D12" s="7"/>
      <c r="E12" s="8"/>
    </row>
    <row r="13" ht="15" customHeight="1">
      <c r="A13" s="5"/>
      <c r="B13" t="s" s="13">
        <v>8</v>
      </c>
      <c r="C13" s="7"/>
      <c r="D13" s="7"/>
      <c r="E13" s="8"/>
    </row>
    <row r="14" ht="15" customHeight="1">
      <c r="A14" s="5"/>
      <c r="B14" t="s" s="13">
        <v>9</v>
      </c>
      <c r="C14" s="7"/>
      <c r="D14" s="7"/>
      <c r="E14" s="8"/>
    </row>
    <row r="15" ht="28" customHeight="1">
      <c r="A15" s="5"/>
      <c r="B15" t="s" s="13">
        <v>10</v>
      </c>
      <c r="C15" s="7"/>
      <c r="D15" s="7"/>
      <c r="E15" s="8"/>
    </row>
    <row r="16" ht="13.65" customHeight="1">
      <c r="A16" s="5"/>
      <c r="B16" s="10"/>
      <c r="C16" s="7"/>
      <c r="D16" s="7"/>
      <c r="E16" s="8"/>
    </row>
    <row r="17" ht="16" customHeight="1">
      <c r="A17" s="5"/>
      <c r="B17" t="s" s="11">
        <v>11</v>
      </c>
      <c r="C17" s="7"/>
      <c r="D17" s="7"/>
      <c r="E17" s="8"/>
    </row>
    <row r="18" ht="13.55" customHeight="1">
      <c r="A18" s="5"/>
      <c r="B18" t="s" s="13">
        <v>12</v>
      </c>
      <c r="C18" s="7"/>
      <c r="D18" s="7"/>
      <c r="E18" s="8"/>
    </row>
    <row r="19" ht="13.55" customHeight="1">
      <c r="A19" s="5"/>
      <c r="B19" t="s" s="13">
        <v>13</v>
      </c>
      <c r="C19" s="7"/>
      <c r="D19" s="7"/>
      <c r="E19" s="8"/>
    </row>
    <row r="20" ht="13.55" customHeight="1">
      <c r="A20" s="5"/>
      <c r="B20" t="s" s="13">
        <v>14</v>
      </c>
      <c r="C20" s="7"/>
      <c r="D20" s="7"/>
      <c r="E20" s="8"/>
    </row>
    <row r="21" ht="15" customHeight="1">
      <c r="A21" s="5"/>
      <c r="B21" t="s" s="13">
        <v>15</v>
      </c>
      <c r="C21" s="7"/>
      <c r="D21" s="7"/>
      <c r="E21" s="8"/>
    </row>
    <row r="22" ht="13.55" customHeight="1">
      <c r="A22" s="5"/>
      <c r="B22" t="s" s="13">
        <v>16</v>
      </c>
      <c r="C22" s="7"/>
      <c r="D22" s="7"/>
      <c r="E22" s="8"/>
    </row>
    <row r="23" ht="13.55" customHeight="1">
      <c r="A23" s="5"/>
      <c r="B23" t="s" s="13">
        <v>17</v>
      </c>
      <c r="C23" s="7"/>
      <c r="D23" s="7"/>
      <c r="E23" s="8"/>
    </row>
    <row r="24" ht="13.55" customHeight="1">
      <c r="A24" s="5"/>
      <c r="B24" t="s" s="13">
        <v>18</v>
      </c>
      <c r="C24" s="7"/>
      <c r="D24" s="7"/>
      <c r="E24" s="8"/>
    </row>
    <row r="25" ht="13.55" customHeight="1">
      <c r="A25" s="5"/>
      <c r="B25" t="s" s="13">
        <v>19</v>
      </c>
      <c r="C25" s="7"/>
      <c r="D25" s="7"/>
      <c r="E25" s="8"/>
    </row>
    <row r="26" ht="15" customHeight="1">
      <c r="A26" s="5"/>
      <c r="B26" t="s" s="13">
        <v>20</v>
      </c>
      <c r="C26" s="7"/>
      <c r="D26" s="7"/>
      <c r="E26" s="8"/>
    </row>
    <row r="27" ht="13.65" customHeight="1">
      <c r="A27" s="5"/>
      <c r="B27" s="10"/>
      <c r="C27" s="7"/>
      <c r="D27" s="7"/>
      <c r="E27" s="8"/>
    </row>
    <row r="28" ht="16" customHeight="1">
      <c r="A28" s="5"/>
      <c r="B28" t="s" s="11">
        <v>21</v>
      </c>
      <c r="C28" s="7"/>
      <c r="D28" s="7"/>
      <c r="E28" s="8"/>
    </row>
    <row r="29" ht="15" customHeight="1">
      <c r="A29" s="5"/>
      <c r="B29" t="s" s="14">
        <v>22</v>
      </c>
      <c r="C29" s="7"/>
      <c r="D29" s="7"/>
      <c r="E29" s="8"/>
    </row>
    <row r="30" ht="15" customHeight="1">
      <c r="A30" s="15"/>
      <c r="B30" t="s" s="16">
        <v>23</v>
      </c>
      <c r="C30" s="17"/>
      <c r="D30" s="17"/>
      <c r="E30" s="18"/>
    </row>
  </sheetData>
  <hyperlinks>
    <hyperlink ref="B3" r:id="rId1" location="" tooltip="" display="https://r8sinsai.yorozu-kumamoto.go.jp/"/>
  </hyperlinks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M98"/>
  <sheetViews>
    <sheetView workbookViewId="0" showGridLines="0" defaultGridColor="1"/>
  </sheetViews>
  <sheetFormatPr defaultColWidth="8.66667" defaultRowHeight="15" customHeight="1" outlineLevelRow="0" outlineLevelCol="0"/>
  <cols>
    <col min="1" max="1" width="12" style="19" customWidth="1"/>
    <col min="2" max="2" width="6" style="19" customWidth="1"/>
    <col min="3" max="3" width="13.8516" style="19" customWidth="1"/>
    <col min="4" max="6" width="13" style="19" customWidth="1"/>
    <col min="7" max="8" width="11" style="19" customWidth="1"/>
    <col min="9" max="9" width="12" style="19" customWidth="1"/>
    <col min="10" max="10" width="10" style="19" customWidth="1"/>
    <col min="11" max="11" width="11" style="19" customWidth="1"/>
    <col min="12" max="12" width="13" style="19" customWidth="1"/>
    <col min="13" max="13" width="24" style="19" customWidth="1"/>
    <col min="14" max="16384" width="8.67188" style="19" customWidth="1"/>
  </cols>
  <sheetData>
    <row r="1" ht="18" customHeight="1">
      <c r="A1" t="s" s="20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ht="15" customHeight="1">
      <c r="A2" t="s" s="23">
        <v>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ht="13.5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ht="31.5" customHeight="1">
      <c r="A4" t="s" s="29">
        <v>26</v>
      </c>
      <c r="B4" t="s" s="29">
        <v>27</v>
      </c>
      <c r="C4" t="s" s="29">
        <v>28</v>
      </c>
      <c r="D4" t="s" s="29">
        <v>29</v>
      </c>
      <c r="E4" t="s" s="29">
        <v>30</v>
      </c>
      <c r="F4" t="s" s="29">
        <v>31</v>
      </c>
      <c r="G4" t="s" s="29">
        <v>32</v>
      </c>
      <c r="H4" t="s" s="29">
        <v>33</v>
      </c>
      <c r="I4" t="s" s="29">
        <v>34</v>
      </c>
      <c r="J4" t="s" s="29">
        <v>35</v>
      </c>
      <c r="K4" t="s" s="29">
        <v>36</v>
      </c>
      <c r="L4" t="s" s="29">
        <v>37</v>
      </c>
      <c r="M4" t="s" s="29">
        <v>38</v>
      </c>
    </row>
    <row r="5" ht="13.65" customHeight="1">
      <c r="A5" s="30">
        <v>46231</v>
      </c>
      <c r="B5" t="s" s="31">
        <v>39</v>
      </c>
      <c r="C5" s="32"/>
      <c r="D5" s="33"/>
      <c r="E5" s="33"/>
      <c r="F5" s="33"/>
      <c r="G5" t="str" s="34" cm="1">
        <f t="array" ref="G5">_xlfn.IFERROR(E5/F5-1,"")</f>
      </c>
      <c r="H5" s="33"/>
      <c r="I5" s="33"/>
      <c r="J5" s="35" cm="1">
        <f t="array" ref="J5">_xlfn.IFERROR(I5-H5,"")</f>
        <v>0</v>
      </c>
      <c r="K5" s="33"/>
      <c r="L5" s="33"/>
      <c r="M5" s="36"/>
    </row>
    <row r="6" ht="13.65" customHeight="1">
      <c r="A6" s="30">
        <v>46232</v>
      </c>
      <c r="B6" t="s" s="31">
        <v>40</v>
      </c>
      <c r="C6" s="32"/>
      <c r="D6" s="33"/>
      <c r="E6" s="33"/>
      <c r="F6" s="33"/>
      <c r="G6" t="str" s="34" cm="1">
        <f t="array" ref="G6">_xlfn.IFERROR(E6/F6-1,"")</f>
      </c>
      <c r="H6" s="33"/>
      <c r="I6" s="33"/>
      <c r="J6" s="35" cm="1">
        <f t="array" ref="J6">_xlfn.IFERROR(I6-H6,"")</f>
        <v>0</v>
      </c>
      <c r="K6" s="33"/>
      <c r="L6" s="33"/>
      <c r="M6" s="36"/>
    </row>
    <row r="7" ht="13.65" customHeight="1">
      <c r="A7" s="30">
        <v>46233</v>
      </c>
      <c r="B7" t="s" s="31">
        <v>41</v>
      </c>
      <c r="C7" s="32"/>
      <c r="D7" s="33"/>
      <c r="E7" s="33"/>
      <c r="F7" s="33"/>
      <c r="G7" t="str" s="34" cm="1">
        <f t="array" ref="G7">_xlfn.IFERROR(E7/F7-1,"")</f>
      </c>
      <c r="H7" s="33"/>
      <c r="I7" s="33"/>
      <c r="J7" s="35" cm="1">
        <f t="array" ref="J7">_xlfn.IFERROR(I7-H7,"")</f>
        <v>0</v>
      </c>
      <c r="K7" s="33"/>
      <c r="L7" s="33"/>
      <c r="M7" s="36"/>
    </row>
    <row r="8" ht="13.65" customHeight="1">
      <c r="A8" s="30">
        <v>46234</v>
      </c>
      <c r="B8" t="s" s="31">
        <v>42</v>
      </c>
      <c r="C8" s="32"/>
      <c r="D8" s="33"/>
      <c r="E8" s="33"/>
      <c r="F8" s="33"/>
      <c r="G8" t="str" s="34" cm="1">
        <f t="array" ref="G8">_xlfn.IFERROR(E8/F8-1,"")</f>
      </c>
      <c r="H8" s="33"/>
      <c r="I8" s="33"/>
      <c r="J8" s="35" cm="1">
        <f t="array" ref="J8">_xlfn.IFERROR(I8-H8,"")</f>
        <v>0</v>
      </c>
      <c r="K8" s="33"/>
      <c r="L8" s="33"/>
      <c r="M8" s="36"/>
    </row>
    <row r="9" ht="13.65" customHeight="1">
      <c r="A9" s="37">
        <v>46235</v>
      </c>
      <c r="B9" t="s" s="38">
        <v>43</v>
      </c>
      <c r="C9" s="32"/>
      <c r="D9" s="33"/>
      <c r="E9" s="33"/>
      <c r="F9" s="33"/>
      <c r="G9" t="str" s="34" cm="1">
        <f t="array" ref="G9">_xlfn.IFERROR(E9/F9-1,"")</f>
      </c>
      <c r="H9" s="33"/>
      <c r="I9" s="33"/>
      <c r="J9" s="35" cm="1">
        <f t="array" ref="J9">_xlfn.IFERROR(I9-H9,"")</f>
        <v>0</v>
      </c>
      <c r="K9" s="33"/>
      <c r="L9" s="33"/>
      <c r="M9" s="36"/>
    </row>
    <row r="10" ht="13.65" customHeight="1">
      <c r="A10" s="37">
        <v>46236</v>
      </c>
      <c r="B10" t="s" s="38">
        <v>44</v>
      </c>
      <c r="C10" s="32"/>
      <c r="D10" s="33"/>
      <c r="E10" s="33"/>
      <c r="F10" s="33"/>
      <c r="G10" t="str" s="34" cm="1">
        <f t="array" ref="G10">_xlfn.IFERROR(E10/F10-1,"")</f>
      </c>
      <c r="H10" s="33"/>
      <c r="I10" s="33"/>
      <c r="J10" s="35" cm="1">
        <f t="array" ref="J10">_xlfn.IFERROR(I10-H10,"")</f>
        <v>0</v>
      </c>
      <c r="K10" s="33"/>
      <c r="L10" s="33"/>
      <c r="M10" s="36"/>
    </row>
    <row r="11" ht="13.65" customHeight="1">
      <c r="A11" s="30">
        <v>46237</v>
      </c>
      <c r="B11" t="s" s="31">
        <v>45</v>
      </c>
      <c r="C11" s="32"/>
      <c r="D11" s="33"/>
      <c r="E11" s="33"/>
      <c r="F11" s="33"/>
      <c r="G11" t="str" s="34" cm="1">
        <f t="array" ref="G11">_xlfn.IFERROR(E11/F11-1,"")</f>
      </c>
      <c r="H11" s="33"/>
      <c r="I11" s="33"/>
      <c r="J11" s="35" cm="1">
        <f t="array" ref="J11">_xlfn.IFERROR(I11-H11,"")</f>
        <v>0</v>
      </c>
      <c r="K11" s="33"/>
      <c r="L11" s="33"/>
      <c r="M11" s="36"/>
    </row>
    <row r="12" ht="13.65" customHeight="1">
      <c r="A12" s="30">
        <v>46238</v>
      </c>
      <c r="B12" t="s" s="31">
        <v>39</v>
      </c>
      <c r="C12" s="32"/>
      <c r="D12" s="33"/>
      <c r="E12" s="33"/>
      <c r="F12" s="33"/>
      <c r="G12" t="str" s="34" cm="1">
        <f t="array" ref="G12">_xlfn.IFERROR(E12/F12-1,"")</f>
      </c>
      <c r="H12" s="33"/>
      <c r="I12" s="33"/>
      <c r="J12" s="35" cm="1">
        <f t="array" ref="J12">_xlfn.IFERROR(I12-H12,"")</f>
        <v>0</v>
      </c>
      <c r="K12" s="33"/>
      <c r="L12" s="33"/>
      <c r="M12" s="36"/>
    </row>
    <row r="13" ht="13.65" customHeight="1">
      <c r="A13" s="30">
        <v>46239</v>
      </c>
      <c r="B13" t="s" s="31">
        <v>40</v>
      </c>
      <c r="C13" s="32"/>
      <c r="D13" s="33"/>
      <c r="E13" s="33"/>
      <c r="F13" s="33"/>
      <c r="G13" t="str" s="34" cm="1">
        <f t="array" ref="G13">_xlfn.IFERROR(E13/F13-1,"")</f>
      </c>
      <c r="H13" s="33"/>
      <c r="I13" s="33"/>
      <c r="J13" s="35" cm="1">
        <f t="array" ref="J13">_xlfn.IFERROR(I13-H13,"")</f>
        <v>0</v>
      </c>
      <c r="K13" s="33"/>
      <c r="L13" s="33"/>
      <c r="M13" s="36"/>
    </row>
    <row r="14" ht="13.65" customHeight="1">
      <c r="A14" s="30">
        <v>46240</v>
      </c>
      <c r="B14" t="s" s="31">
        <v>41</v>
      </c>
      <c r="C14" s="32"/>
      <c r="D14" s="33"/>
      <c r="E14" s="33"/>
      <c r="F14" s="33"/>
      <c r="G14" t="str" s="34" cm="1">
        <f t="array" ref="G14">_xlfn.IFERROR(E14/F14-1,"")</f>
      </c>
      <c r="H14" s="33"/>
      <c r="I14" s="33"/>
      <c r="J14" s="35" cm="1">
        <f t="array" ref="J14">_xlfn.IFERROR(I14-H14,"")</f>
        <v>0</v>
      </c>
      <c r="K14" s="33"/>
      <c r="L14" s="33"/>
      <c r="M14" s="36"/>
    </row>
    <row r="15" ht="13.65" customHeight="1">
      <c r="A15" s="30">
        <v>46241</v>
      </c>
      <c r="B15" t="s" s="31">
        <v>42</v>
      </c>
      <c r="C15" s="32"/>
      <c r="D15" s="33"/>
      <c r="E15" s="33"/>
      <c r="F15" s="33"/>
      <c r="G15" t="str" s="34" cm="1">
        <f t="array" ref="G15">_xlfn.IFERROR(E15/F15-1,"")</f>
      </c>
      <c r="H15" s="33"/>
      <c r="I15" s="33"/>
      <c r="J15" s="35" cm="1">
        <f t="array" ref="J15">_xlfn.IFERROR(I15-H15,"")</f>
        <v>0</v>
      </c>
      <c r="K15" s="33"/>
      <c r="L15" s="33"/>
      <c r="M15" s="36"/>
    </row>
    <row r="16" ht="13.65" customHeight="1">
      <c r="A16" s="37">
        <v>46242</v>
      </c>
      <c r="B16" t="s" s="38">
        <v>43</v>
      </c>
      <c r="C16" s="32"/>
      <c r="D16" s="33"/>
      <c r="E16" s="33"/>
      <c r="F16" s="33"/>
      <c r="G16" t="str" s="34" cm="1">
        <f t="array" ref="G16">_xlfn.IFERROR(E16/F16-1,"")</f>
      </c>
      <c r="H16" s="33"/>
      <c r="I16" s="33"/>
      <c r="J16" s="35" cm="1">
        <f t="array" ref="J16">_xlfn.IFERROR(I16-H16,"")</f>
        <v>0</v>
      </c>
      <c r="K16" s="33"/>
      <c r="L16" s="33"/>
      <c r="M16" s="36"/>
    </row>
    <row r="17" ht="13.65" customHeight="1">
      <c r="A17" s="37">
        <v>46243</v>
      </c>
      <c r="B17" t="s" s="38">
        <v>44</v>
      </c>
      <c r="C17" s="32"/>
      <c r="D17" s="33"/>
      <c r="E17" s="33"/>
      <c r="F17" s="33"/>
      <c r="G17" t="str" s="34" cm="1">
        <f t="array" ref="G17">_xlfn.IFERROR(E17/F17-1,"")</f>
      </c>
      <c r="H17" s="33"/>
      <c r="I17" s="33"/>
      <c r="J17" s="35" cm="1">
        <f t="array" ref="J17">_xlfn.IFERROR(I17-H17,"")</f>
        <v>0</v>
      </c>
      <c r="K17" s="33"/>
      <c r="L17" s="33"/>
      <c r="M17" s="36"/>
    </row>
    <row r="18" ht="13.65" customHeight="1">
      <c r="A18" s="30">
        <v>46244</v>
      </c>
      <c r="B18" t="s" s="31">
        <v>45</v>
      </c>
      <c r="C18" s="32"/>
      <c r="D18" s="33"/>
      <c r="E18" s="33"/>
      <c r="F18" s="33"/>
      <c r="G18" t="str" s="34" cm="1">
        <f t="array" ref="G18">_xlfn.IFERROR(E18/F18-1,"")</f>
      </c>
      <c r="H18" s="33"/>
      <c r="I18" s="33"/>
      <c r="J18" s="35" cm="1">
        <f t="array" ref="J18">_xlfn.IFERROR(I18-H18,"")</f>
        <v>0</v>
      </c>
      <c r="K18" s="33"/>
      <c r="L18" s="33"/>
      <c r="M18" s="36"/>
    </row>
    <row r="19" ht="13.65" customHeight="1">
      <c r="A19" s="30">
        <v>46245</v>
      </c>
      <c r="B19" t="s" s="31">
        <v>39</v>
      </c>
      <c r="C19" s="32"/>
      <c r="D19" s="33"/>
      <c r="E19" s="33"/>
      <c r="F19" s="33"/>
      <c r="G19" t="str" s="34" cm="1">
        <f t="array" ref="G19">_xlfn.IFERROR(E19/F19-1,"")</f>
      </c>
      <c r="H19" s="33"/>
      <c r="I19" s="33"/>
      <c r="J19" s="35" cm="1">
        <f t="array" ref="J19">_xlfn.IFERROR(I19-H19,"")</f>
        <v>0</v>
      </c>
      <c r="K19" s="33"/>
      <c r="L19" s="33"/>
      <c r="M19" s="36"/>
    </row>
    <row r="20" ht="13.65" customHeight="1">
      <c r="A20" s="30">
        <v>46246</v>
      </c>
      <c r="B20" t="s" s="31">
        <v>40</v>
      </c>
      <c r="C20" s="32"/>
      <c r="D20" s="33"/>
      <c r="E20" s="33"/>
      <c r="F20" s="33"/>
      <c r="G20" t="str" s="34" cm="1">
        <f t="array" ref="G20">_xlfn.IFERROR(E20/F20-1,"")</f>
      </c>
      <c r="H20" s="33"/>
      <c r="I20" s="33"/>
      <c r="J20" s="35" cm="1">
        <f t="array" ref="J20">_xlfn.IFERROR(I20-H20,"")</f>
        <v>0</v>
      </c>
      <c r="K20" s="33"/>
      <c r="L20" s="33"/>
      <c r="M20" s="36"/>
    </row>
    <row r="21" ht="13.65" customHeight="1">
      <c r="A21" s="30">
        <v>46247</v>
      </c>
      <c r="B21" t="s" s="31">
        <v>41</v>
      </c>
      <c r="C21" s="32"/>
      <c r="D21" s="33"/>
      <c r="E21" s="33"/>
      <c r="F21" s="33"/>
      <c r="G21" t="str" s="34" cm="1">
        <f t="array" ref="G21">_xlfn.IFERROR(E21/F21-1,"")</f>
      </c>
      <c r="H21" s="33"/>
      <c r="I21" s="33"/>
      <c r="J21" s="35" cm="1">
        <f t="array" ref="J21">_xlfn.IFERROR(I21-H21,"")</f>
        <v>0</v>
      </c>
      <c r="K21" s="33"/>
      <c r="L21" s="33"/>
      <c r="M21" s="36"/>
    </row>
    <row r="22" ht="13.65" customHeight="1">
      <c r="A22" s="30">
        <v>46248</v>
      </c>
      <c r="B22" t="s" s="31">
        <v>42</v>
      </c>
      <c r="C22" s="32"/>
      <c r="D22" s="33"/>
      <c r="E22" s="33"/>
      <c r="F22" s="33"/>
      <c r="G22" t="str" s="34" cm="1">
        <f t="array" ref="G22">_xlfn.IFERROR(E22/F22-1,"")</f>
      </c>
      <c r="H22" s="33"/>
      <c r="I22" s="33"/>
      <c r="J22" s="35" cm="1">
        <f t="array" ref="J22">_xlfn.IFERROR(I22-H22,"")</f>
        <v>0</v>
      </c>
      <c r="K22" s="33"/>
      <c r="L22" s="33"/>
      <c r="M22" s="36"/>
    </row>
    <row r="23" ht="13.65" customHeight="1">
      <c r="A23" s="37">
        <v>46249</v>
      </c>
      <c r="B23" t="s" s="38">
        <v>43</v>
      </c>
      <c r="C23" s="32"/>
      <c r="D23" s="33"/>
      <c r="E23" s="33"/>
      <c r="F23" s="33"/>
      <c r="G23" t="str" s="34" cm="1">
        <f t="array" ref="G23">_xlfn.IFERROR(E23/F23-1,"")</f>
      </c>
      <c r="H23" s="33"/>
      <c r="I23" s="33"/>
      <c r="J23" s="35" cm="1">
        <f t="array" ref="J23">_xlfn.IFERROR(I23-H23,"")</f>
        <v>0</v>
      </c>
      <c r="K23" s="33"/>
      <c r="L23" s="33"/>
      <c r="M23" s="36"/>
    </row>
    <row r="24" ht="13.65" customHeight="1">
      <c r="A24" s="37">
        <v>46250</v>
      </c>
      <c r="B24" t="s" s="38">
        <v>44</v>
      </c>
      <c r="C24" s="32"/>
      <c r="D24" s="33"/>
      <c r="E24" s="33"/>
      <c r="F24" s="33"/>
      <c r="G24" t="str" s="34" cm="1">
        <f t="array" ref="G24">_xlfn.IFERROR(E24/F24-1,"")</f>
      </c>
      <c r="H24" s="33"/>
      <c r="I24" s="33"/>
      <c r="J24" s="35" cm="1">
        <f t="array" ref="J24">_xlfn.IFERROR(I24-H24,"")</f>
        <v>0</v>
      </c>
      <c r="K24" s="33"/>
      <c r="L24" s="33"/>
      <c r="M24" s="36"/>
    </row>
    <row r="25" ht="13.65" customHeight="1">
      <c r="A25" s="30">
        <v>46251</v>
      </c>
      <c r="B25" t="s" s="31">
        <v>45</v>
      </c>
      <c r="C25" s="32"/>
      <c r="D25" s="33"/>
      <c r="E25" s="33"/>
      <c r="F25" s="33"/>
      <c r="G25" t="str" s="34" cm="1">
        <f t="array" ref="G25">_xlfn.IFERROR(E25/F25-1,"")</f>
      </c>
      <c r="H25" s="33"/>
      <c r="I25" s="33"/>
      <c r="J25" s="35" cm="1">
        <f t="array" ref="J25">_xlfn.IFERROR(I25-H25,"")</f>
        <v>0</v>
      </c>
      <c r="K25" s="33"/>
      <c r="L25" s="33"/>
      <c r="M25" s="36"/>
    </row>
    <row r="26" ht="13.65" customHeight="1">
      <c r="A26" s="30">
        <v>46252</v>
      </c>
      <c r="B26" t="s" s="31">
        <v>39</v>
      </c>
      <c r="C26" s="32"/>
      <c r="D26" s="33"/>
      <c r="E26" s="33"/>
      <c r="F26" s="33"/>
      <c r="G26" t="str" s="34" cm="1">
        <f t="array" ref="G26">_xlfn.IFERROR(E26/F26-1,"")</f>
      </c>
      <c r="H26" s="33"/>
      <c r="I26" s="33"/>
      <c r="J26" s="35" cm="1">
        <f t="array" ref="J26">_xlfn.IFERROR(I26-H26,"")</f>
        <v>0</v>
      </c>
      <c r="K26" s="33"/>
      <c r="L26" s="33"/>
      <c r="M26" s="36"/>
    </row>
    <row r="27" ht="13.65" customHeight="1">
      <c r="A27" s="30">
        <v>46253</v>
      </c>
      <c r="B27" t="s" s="31">
        <v>40</v>
      </c>
      <c r="C27" s="32"/>
      <c r="D27" s="33"/>
      <c r="E27" s="33"/>
      <c r="F27" s="33"/>
      <c r="G27" t="str" s="34" cm="1">
        <f t="array" ref="G27">_xlfn.IFERROR(E27/F27-1,"")</f>
      </c>
      <c r="H27" s="33"/>
      <c r="I27" s="33"/>
      <c r="J27" s="35" cm="1">
        <f t="array" ref="J27">_xlfn.IFERROR(I27-H27,"")</f>
        <v>0</v>
      </c>
      <c r="K27" s="33"/>
      <c r="L27" s="33"/>
      <c r="M27" s="36"/>
    </row>
    <row r="28" ht="13.65" customHeight="1">
      <c r="A28" s="30">
        <v>46254</v>
      </c>
      <c r="B28" t="s" s="31">
        <v>41</v>
      </c>
      <c r="C28" s="32"/>
      <c r="D28" s="33"/>
      <c r="E28" s="33"/>
      <c r="F28" s="33"/>
      <c r="G28" t="str" s="34" cm="1">
        <f t="array" ref="G28">_xlfn.IFERROR(E28/F28-1,"")</f>
      </c>
      <c r="H28" s="33"/>
      <c r="I28" s="33"/>
      <c r="J28" s="35" cm="1">
        <f t="array" ref="J28">_xlfn.IFERROR(I28-H28,"")</f>
        <v>0</v>
      </c>
      <c r="K28" s="33"/>
      <c r="L28" s="33"/>
      <c r="M28" s="36"/>
    </row>
    <row r="29" ht="13.65" customHeight="1">
      <c r="A29" s="30">
        <v>46255</v>
      </c>
      <c r="B29" t="s" s="31">
        <v>42</v>
      </c>
      <c r="C29" s="32"/>
      <c r="D29" s="33"/>
      <c r="E29" s="33"/>
      <c r="F29" s="33"/>
      <c r="G29" t="str" s="34" cm="1">
        <f t="array" ref="G29">_xlfn.IFERROR(E29/F29-1,"")</f>
      </c>
      <c r="H29" s="33"/>
      <c r="I29" s="33"/>
      <c r="J29" s="35" cm="1">
        <f t="array" ref="J29">_xlfn.IFERROR(I29-H29,"")</f>
        <v>0</v>
      </c>
      <c r="K29" s="33"/>
      <c r="L29" s="33"/>
      <c r="M29" s="36"/>
    </row>
    <row r="30" ht="13.65" customHeight="1">
      <c r="A30" s="37">
        <v>46256</v>
      </c>
      <c r="B30" t="s" s="38">
        <v>43</v>
      </c>
      <c r="C30" s="32"/>
      <c r="D30" s="33"/>
      <c r="E30" s="33"/>
      <c r="F30" s="33"/>
      <c r="G30" t="str" s="34" cm="1">
        <f t="array" ref="G30">_xlfn.IFERROR(E30/F30-1,"")</f>
      </c>
      <c r="H30" s="33"/>
      <c r="I30" s="33"/>
      <c r="J30" s="35" cm="1">
        <f t="array" ref="J30">_xlfn.IFERROR(I30-H30,"")</f>
        <v>0</v>
      </c>
      <c r="K30" s="33"/>
      <c r="L30" s="33"/>
      <c r="M30" s="36"/>
    </row>
    <row r="31" ht="13.65" customHeight="1">
      <c r="A31" s="37">
        <v>46257</v>
      </c>
      <c r="B31" t="s" s="38">
        <v>44</v>
      </c>
      <c r="C31" s="32"/>
      <c r="D31" s="33"/>
      <c r="E31" s="33"/>
      <c r="F31" s="33"/>
      <c r="G31" t="str" s="34" cm="1">
        <f t="array" ref="G31">_xlfn.IFERROR(E31/F31-1,"")</f>
      </c>
      <c r="H31" s="33"/>
      <c r="I31" s="33"/>
      <c r="J31" s="35" cm="1">
        <f t="array" ref="J31">_xlfn.IFERROR(I31-H31,"")</f>
        <v>0</v>
      </c>
      <c r="K31" s="33"/>
      <c r="L31" s="33"/>
      <c r="M31" s="36"/>
    </row>
    <row r="32" ht="13.65" customHeight="1">
      <c r="A32" s="30">
        <v>46258</v>
      </c>
      <c r="B32" t="s" s="31">
        <v>45</v>
      </c>
      <c r="C32" s="32"/>
      <c r="D32" s="33"/>
      <c r="E32" s="33"/>
      <c r="F32" s="33"/>
      <c r="G32" t="str" s="34" cm="1">
        <f t="array" ref="G32">_xlfn.IFERROR(E32/F32-1,"")</f>
      </c>
      <c r="H32" s="33"/>
      <c r="I32" s="33"/>
      <c r="J32" s="35" cm="1">
        <f t="array" ref="J32">_xlfn.IFERROR(I32-H32,"")</f>
        <v>0</v>
      </c>
      <c r="K32" s="33"/>
      <c r="L32" s="33"/>
      <c r="M32" s="36"/>
    </row>
    <row r="33" ht="13.65" customHeight="1">
      <c r="A33" s="30">
        <v>46259</v>
      </c>
      <c r="B33" t="s" s="31">
        <v>39</v>
      </c>
      <c r="C33" s="32"/>
      <c r="D33" s="33"/>
      <c r="E33" s="33"/>
      <c r="F33" s="33"/>
      <c r="G33" t="str" s="34" cm="1">
        <f t="array" ref="G33">_xlfn.IFERROR(E33/F33-1,"")</f>
      </c>
      <c r="H33" s="33"/>
      <c r="I33" s="33"/>
      <c r="J33" s="35" cm="1">
        <f t="array" ref="J33">_xlfn.IFERROR(I33-H33,"")</f>
        <v>0</v>
      </c>
      <c r="K33" s="33"/>
      <c r="L33" s="33"/>
      <c r="M33" s="36"/>
    </row>
    <row r="34" ht="13.65" customHeight="1">
      <c r="A34" s="30">
        <v>46260</v>
      </c>
      <c r="B34" t="s" s="31">
        <v>40</v>
      </c>
      <c r="C34" s="32"/>
      <c r="D34" s="33"/>
      <c r="E34" s="33"/>
      <c r="F34" s="33"/>
      <c r="G34" t="str" s="34" cm="1">
        <f t="array" ref="G34">_xlfn.IFERROR(E34/F34-1,"")</f>
      </c>
      <c r="H34" s="33"/>
      <c r="I34" s="33"/>
      <c r="J34" s="35" cm="1">
        <f t="array" ref="J34">_xlfn.IFERROR(I34-H34,"")</f>
        <v>0</v>
      </c>
      <c r="K34" s="33"/>
      <c r="L34" s="33"/>
      <c r="M34" s="36"/>
    </row>
    <row r="35" ht="13.65" customHeight="1">
      <c r="A35" s="30">
        <v>46261</v>
      </c>
      <c r="B35" t="s" s="31">
        <v>41</v>
      </c>
      <c r="C35" s="32"/>
      <c r="D35" s="33"/>
      <c r="E35" s="33"/>
      <c r="F35" s="33"/>
      <c r="G35" t="str" s="34" cm="1">
        <f t="array" ref="G35">_xlfn.IFERROR(E35/F35-1,"")</f>
      </c>
      <c r="H35" s="33"/>
      <c r="I35" s="33"/>
      <c r="J35" s="35" cm="1">
        <f t="array" ref="J35">_xlfn.IFERROR(I35-H35,"")</f>
        <v>0</v>
      </c>
      <c r="K35" s="33"/>
      <c r="L35" s="33"/>
      <c r="M35" s="36"/>
    </row>
    <row r="36" ht="13.65" customHeight="1">
      <c r="A36" s="30">
        <v>46262</v>
      </c>
      <c r="B36" t="s" s="31">
        <v>42</v>
      </c>
      <c r="C36" s="32"/>
      <c r="D36" s="33"/>
      <c r="E36" s="33"/>
      <c r="F36" s="33"/>
      <c r="G36" t="str" s="34" cm="1">
        <f t="array" ref="G36">_xlfn.IFERROR(E36/F36-1,"")</f>
      </c>
      <c r="H36" s="33"/>
      <c r="I36" s="33"/>
      <c r="J36" s="35" cm="1">
        <f t="array" ref="J36">_xlfn.IFERROR(I36-H36,"")</f>
        <v>0</v>
      </c>
      <c r="K36" s="33"/>
      <c r="L36" s="33"/>
      <c r="M36" s="36"/>
    </row>
    <row r="37" ht="13.65" customHeight="1">
      <c r="A37" s="37">
        <v>46263</v>
      </c>
      <c r="B37" t="s" s="38">
        <v>43</v>
      </c>
      <c r="C37" s="32"/>
      <c r="D37" s="33"/>
      <c r="E37" s="33"/>
      <c r="F37" s="33"/>
      <c r="G37" t="str" s="34" cm="1">
        <f t="array" ref="G37">_xlfn.IFERROR(E37/F37-1,"")</f>
      </c>
      <c r="H37" s="33"/>
      <c r="I37" s="33"/>
      <c r="J37" s="35" cm="1">
        <f t="array" ref="J37">_xlfn.IFERROR(I37-H37,"")</f>
        <v>0</v>
      </c>
      <c r="K37" s="33"/>
      <c r="L37" s="33"/>
      <c r="M37" s="36"/>
    </row>
    <row r="38" ht="13.65" customHeight="1">
      <c r="A38" s="37">
        <v>46264</v>
      </c>
      <c r="B38" t="s" s="38">
        <v>44</v>
      </c>
      <c r="C38" s="32"/>
      <c r="D38" s="33"/>
      <c r="E38" s="33"/>
      <c r="F38" s="33"/>
      <c r="G38" t="str" s="34" cm="1">
        <f t="array" ref="G38">_xlfn.IFERROR(E38/F38-1,"")</f>
      </c>
      <c r="H38" s="33"/>
      <c r="I38" s="33"/>
      <c r="J38" s="35" cm="1">
        <f t="array" ref="J38">_xlfn.IFERROR(I38-H38,"")</f>
        <v>0</v>
      </c>
      <c r="K38" s="33"/>
      <c r="L38" s="33"/>
      <c r="M38" s="36"/>
    </row>
    <row r="39" ht="13.65" customHeight="1">
      <c r="A39" s="30">
        <v>46265</v>
      </c>
      <c r="B39" t="s" s="31">
        <v>45</v>
      </c>
      <c r="C39" s="32"/>
      <c r="D39" s="33"/>
      <c r="E39" s="33"/>
      <c r="F39" s="33"/>
      <c r="G39" t="str" s="34" cm="1">
        <f t="array" ref="G39">_xlfn.IFERROR(E39/F39-1,"")</f>
      </c>
      <c r="H39" s="33"/>
      <c r="I39" s="33"/>
      <c r="J39" s="35" cm="1">
        <f t="array" ref="J39">_xlfn.IFERROR(I39-H39,"")</f>
        <v>0</v>
      </c>
      <c r="K39" s="33"/>
      <c r="L39" s="33"/>
      <c r="M39" s="36"/>
    </row>
    <row r="40" ht="13.65" customHeight="1">
      <c r="A40" s="30">
        <v>46266</v>
      </c>
      <c r="B40" t="s" s="31">
        <v>39</v>
      </c>
      <c r="C40" s="32"/>
      <c r="D40" s="33"/>
      <c r="E40" s="33"/>
      <c r="F40" s="33"/>
      <c r="G40" t="str" s="34" cm="1">
        <f t="array" ref="G40">_xlfn.IFERROR(E40/F40-1,"")</f>
      </c>
      <c r="H40" s="33"/>
      <c r="I40" s="33"/>
      <c r="J40" s="35" cm="1">
        <f t="array" ref="J40">_xlfn.IFERROR(I40-H40,"")</f>
        <v>0</v>
      </c>
      <c r="K40" s="33"/>
      <c r="L40" s="33"/>
      <c r="M40" s="36"/>
    </row>
    <row r="41" ht="13.65" customHeight="1">
      <c r="A41" s="30">
        <v>46267</v>
      </c>
      <c r="B41" t="s" s="31">
        <v>40</v>
      </c>
      <c r="C41" s="32"/>
      <c r="D41" s="33"/>
      <c r="E41" s="33"/>
      <c r="F41" s="33"/>
      <c r="G41" t="str" s="34" cm="1">
        <f t="array" ref="G41">_xlfn.IFERROR(E41/F41-1,"")</f>
      </c>
      <c r="H41" s="33"/>
      <c r="I41" s="33"/>
      <c r="J41" s="35" cm="1">
        <f t="array" ref="J41">_xlfn.IFERROR(I41-H41,"")</f>
        <v>0</v>
      </c>
      <c r="K41" s="33"/>
      <c r="L41" s="33"/>
      <c r="M41" s="36"/>
    </row>
    <row r="42" ht="13.65" customHeight="1">
      <c r="A42" s="30">
        <v>46268</v>
      </c>
      <c r="B42" t="s" s="31">
        <v>41</v>
      </c>
      <c r="C42" s="32"/>
      <c r="D42" s="33"/>
      <c r="E42" s="33"/>
      <c r="F42" s="33"/>
      <c r="G42" t="str" s="34" cm="1">
        <f t="array" ref="G42">_xlfn.IFERROR(E42/F42-1,"")</f>
      </c>
      <c r="H42" s="33"/>
      <c r="I42" s="33"/>
      <c r="J42" s="35" cm="1">
        <f t="array" ref="J42">_xlfn.IFERROR(I42-H42,"")</f>
        <v>0</v>
      </c>
      <c r="K42" s="33"/>
      <c r="L42" s="33"/>
      <c r="M42" s="36"/>
    </row>
    <row r="43" ht="13.65" customHeight="1">
      <c r="A43" s="30">
        <v>46269</v>
      </c>
      <c r="B43" t="s" s="31">
        <v>42</v>
      </c>
      <c r="C43" s="32"/>
      <c r="D43" s="33"/>
      <c r="E43" s="33"/>
      <c r="F43" s="33"/>
      <c r="G43" t="str" s="34" cm="1">
        <f t="array" ref="G43">_xlfn.IFERROR(E43/F43-1,"")</f>
      </c>
      <c r="H43" s="33"/>
      <c r="I43" s="33"/>
      <c r="J43" s="35" cm="1">
        <f t="array" ref="J43">_xlfn.IFERROR(I43-H43,"")</f>
        <v>0</v>
      </c>
      <c r="K43" s="33"/>
      <c r="L43" s="33"/>
      <c r="M43" s="36"/>
    </row>
    <row r="44" ht="13.65" customHeight="1">
      <c r="A44" s="37">
        <v>46270</v>
      </c>
      <c r="B44" t="s" s="38">
        <v>43</v>
      </c>
      <c r="C44" s="32"/>
      <c r="D44" s="33"/>
      <c r="E44" s="33"/>
      <c r="F44" s="33"/>
      <c r="G44" t="str" s="34" cm="1">
        <f t="array" ref="G44">_xlfn.IFERROR(E44/F44-1,"")</f>
      </c>
      <c r="H44" s="33"/>
      <c r="I44" s="33"/>
      <c r="J44" s="35" cm="1">
        <f t="array" ref="J44">_xlfn.IFERROR(I44-H44,"")</f>
        <v>0</v>
      </c>
      <c r="K44" s="33"/>
      <c r="L44" s="33"/>
      <c r="M44" s="36"/>
    </row>
    <row r="45" ht="13.65" customHeight="1">
      <c r="A45" s="37">
        <v>46271</v>
      </c>
      <c r="B45" t="s" s="38">
        <v>44</v>
      </c>
      <c r="C45" s="32"/>
      <c r="D45" s="33"/>
      <c r="E45" s="33"/>
      <c r="F45" s="33"/>
      <c r="G45" t="str" s="34" cm="1">
        <f t="array" ref="G45">_xlfn.IFERROR(E45/F45-1,"")</f>
      </c>
      <c r="H45" s="33"/>
      <c r="I45" s="33"/>
      <c r="J45" s="35" cm="1">
        <f t="array" ref="J45">_xlfn.IFERROR(I45-H45,"")</f>
        <v>0</v>
      </c>
      <c r="K45" s="33"/>
      <c r="L45" s="33"/>
      <c r="M45" s="36"/>
    </row>
    <row r="46" ht="13.65" customHeight="1">
      <c r="A46" s="30">
        <v>46272</v>
      </c>
      <c r="B46" t="s" s="31">
        <v>45</v>
      </c>
      <c r="C46" s="32"/>
      <c r="D46" s="33"/>
      <c r="E46" s="33"/>
      <c r="F46" s="33"/>
      <c r="G46" t="str" s="34" cm="1">
        <f t="array" ref="G46">_xlfn.IFERROR(E46/F46-1,"")</f>
      </c>
      <c r="H46" s="33"/>
      <c r="I46" s="33"/>
      <c r="J46" s="35" cm="1">
        <f t="array" ref="J46">_xlfn.IFERROR(I46-H46,"")</f>
        <v>0</v>
      </c>
      <c r="K46" s="33"/>
      <c r="L46" s="33"/>
      <c r="M46" s="36"/>
    </row>
    <row r="47" ht="13.65" customHeight="1">
      <c r="A47" s="30">
        <v>46273</v>
      </c>
      <c r="B47" t="s" s="31">
        <v>39</v>
      </c>
      <c r="C47" s="32"/>
      <c r="D47" s="33"/>
      <c r="E47" s="33"/>
      <c r="F47" s="33"/>
      <c r="G47" t="str" s="34" cm="1">
        <f t="array" ref="G47">_xlfn.IFERROR(E47/F47-1,"")</f>
      </c>
      <c r="H47" s="33"/>
      <c r="I47" s="33"/>
      <c r="J47" s="35" cm="1">
        <f t="array" ref="J47">_xlfn.IFERROR(I47-H47,"")</f>
        <v>0</v>
      </c>
      <c r="K47" s="33"/>
      <c r="L47" s="33"/>
      <c r="M47" s="36"/>
    </row>
    <row r="48" ht="13.65" customHeight="1">
      <c r="A48" s="30">
        <v>46274</v>
      </c>
      <c r="B48" t="s" s="31">
        <v>40</v>
      </c>
      <c r="C48" s="32"/>
      <c r="D48" s="33"/>
      <c r="E48" s="33"/>
      <c r="F48" s="33"/>
      <c r="G48" t="str" s="34" cm="1">
        <f t="array" ref="G48">_xlfn.IFERROR(E48/F48-1,"")</f>
      </c>
      <c r="H48" s="33"/>
      <c r="I48" s="33"/>
      <c r="J48" s="35" cm="1">
        <f t="array" ref="J48">_xlfn.IFERROR(I48-H48,"")</f>
        <v>0</v>
      </c>
      <c r="K48" s="33"/>
      <c r="L48" s="33"/>
      <c r="M48" s="36"/>
    </row>
    <row r="49" ht="13.65" customHeight="1">
      <c r="A49" s="30">
        <v>46275</v>
      </c>
      <c r="B49" t="s" s="31">
        <v>41</v>
      </c>
      <c r="C49" s="32"/>
      <c r="D49" s="33"/>
      <c r="E49" s="33"/>
      <c r="F49" s="33"/>
      <c r="G49" t="str" s="34" cm="1">
        <f t="array" ref="G49">_xlfn.IFERROR(E49/F49-1,"")</f>
      </c>
      <c r="H49" s="33"/>
      <c r="I49" s="33"/>
      <c r="J49" s="35" cm="1">
        <f t="array" ref="J49">_xlfn.IFERROR(I49-H49,"")</f>
        <v>0</v>
      </c>
      <c r="K49" s="33"/>
      <c r="L49" s="33"/>
      <c r="M49" s="36"/>
    </row>
    <row r="50" ht="13.65" customHeight="1">
      <c r="A50" s="30">
        <v>46276</v>
      </c>
      <c r="B50" t="s" s="31">
        <v>42</v>
      </c>
      <c r="C50" s="32"/>
      <c r="D50" s="33"/>
      <c r="E50" s="33"/>
      <c r="F50" s="33"/>
      <c r="G50" t="str" s="34" cm="1">
        <f t="array" ref="G50">_xlfn.IFERROR(E50/F50-1,"")</f>
      </c>
      <c r="H50" s="33"/>
      <c r="I50" s="33"/>
      <c r="J50" s="35" cm="1">
        <f t="array" ref="J50">_xlfn.IFERROR(I50-H50,"")</f>
        <v>0</v>
      </c>
      <c r="K50" s="33"/>
      <c r="L50" s="33"/>
      <c r="M50" s="36"/>
    </row>
    <row r="51" ht="13.65" customHeight="1">
      <c r="A51" s="37">
        <v>46277</v>
      </c>
      <c r="B51" t="s" s="38">
        <v>43</v>
      </c>
      <c r="C51" s="32"/>
      <c r="D51" s="33"/>
      <c r="E51" s="33"/>
      <c r="F51" s="33"/>
      <c r="G51" t="str" s="34" cm="1">
        <f t="array" ref="G51">_xlfn.IFERROR(E51/F51-1,"")</f>
      </c>
      <c r="H51" s="33"/>
      <c r="I51" s="33"/>
      <c r="J51" s="35" cm="1">
        <f t="array" ref="J51">_xlfn.IFERROR(I51-H51,"")</f>
        <v>0</v>
      </c>
      <c r="K51" s="33"/>
      <c r="L51" s="33"/>
      <c r="M51" s="36"/>
    </row>
    <row r="52" ht="13.65" customHeight="1">
      <c r="A52" s="37">
        <v>46278</v>
      </c>
      <c r="B52" t="s" s="38">
        <v>44</v>
      </c>
      <c r="C52" s="32"/>
      <c r="D52" s="33"/>
      <c r="E52" s="33"/>
      <c r="F52" s="33"/>
      <c r="G52" t="str" s="34" cm="1">
        <f t="array" ref="G52">_xlfn.IFERROR(E52/F52-1,"")</f>
      </c>
      <c r="H52" s="33"/>
      <c r="I52" s="33"/>
      <c r="J52" s="35" cm="1">
        <f t="array" ref="J52">_xlfn.IFERROR(I52-H52,"")</f>
        <v>0</v>
      </c>
      <c r="K52" s="33"/>
      <c r="L52" s="33"/>
      <c r="M52" s="36"/>
    </row>
    <row r="53" ht="13.65" customHeight="1">
      <c r="A53" s="30">
        <v>46279</v>
      </c>
      <c r="B53" t="s" s="31">
        <v>45</v>
      </c>
      <c r="C53" s="32"/>
      <c r="D53" s="33"/>
      <c r="E53" s="33"/>
      <c r="F53" s="33"/>
      <c r="G53" t="str" s="34" cm="1">
        <f t="array" ref="G53">_xlfn.IFERROR(E53/F53-1,"")</f>
      </c>
      <c r="H53" s="33"/>
      <c r="I53" s="33"/>
      <c r="J53" s="35" cm="1">
        <f t="array" ref="J53">_xlfn.IFERROR(I53-H53,"")</f>
        <v>0</v>
      </c>
      <c r="K53" s="33"/>
      <c r="L53" s="33"/>
      <c r="M53" s="36"/>
    </row>
    <row r="54" ht="13.65" customHeight="1">
      <c r="A54" s="30">
        <v>46280</v>
      </c>
      <c r="B54" t="s" s="31">
        <v>39</v>
      </c>
      <c r="C54" s="32"/>
      <c r="D54" s="33"/>
      <c r="E54" s="33"/>
      <c r="F54" s="33"/>
      <c r="G54" t="str" s="34" cm="1">
        <f t="array" ref="G54">_xlfn.IFERROR(E54/F54-1,"")</f>
      </c>
      <c r="H54" s="33"/>
      <c r="I54" s="33"/>
      <c r="J54" s="35" cm="1">
        <f t="array" ref="J54">_xlfn.IFERROR(I54-H54,"")</f>
        <v>0</v>
      </c>
      <c r="K54" s="33"/>
      <c r="L54" s="33"/>
      <c r="M54" s="36"/>
    </row>
    <row r="55" ht="13.65" customHeight="1">
      <c r="A55" s="30">
        <v>46281</v>
      </c>
      <c r="B55" t="s" s="31">
        <v>40</v>
      </c>
      <c r="C55" s="32"/>
      <c r="D55" s="33"/>
      <c r="E55" s="33"/>
      <c r="F55" s="33"/>
      <c r="G55" t="str" s="34" cm="1">
        <f t="array" ref="G55">_xlfn.IFERROR(E55/F55-1,"")</f>
      </c>
      <c r="H55" s="33"/>
      <c r="I55" s="33"/>
      <c r="J55" s="35" cm="1">
        <f t="array" ref="J55">_xlfn.IFERROR(I55-H55,"")</f>
        <v>0</v>
      </c>
      <c r="K55" s="33"/>
      <c r="L55" s="33"/>
      <c r="M55" s="36"/>
    </row>
    <row r="56" ht="13.65" customHeight="1">
      <c r="A56" s="30">
        <v>46282</v>
      </c>
      <c r="B56" t="s" s="31">
        <v>41</v>
      </c>
      <c r="C56" s="32"/>
      <c r="D56" s="33"/>
      <c r="E56" s="33"/>
      <c r="F56" s="33"/>
      <c r="G56" t="str" s="34" cm="1">
        <f t="array" ref="G56">_xlfn.IFERROR(E56/F56-1,"")</f>
      </c>
      <c r="H56" s="33"/>
      <c r="I56" s="33"/>
      <c r="J56" s="35" cm="1">
        <f t="array" ref="J56">_xlfn.IFERROR(I56-H56,"")</f>
        <v>0</v>
      </c>
      <c r="K56" s="33"/>
      <c r="L56" s="33"/>
      <c r="M56" s="36"/>
    </row>
    <row r="57" ht="13.65" customHeight="1">
      <c r="A57" s="30">
        <v>46283</v>
      </c>
      <c r="B57" t="s" s="31">
        <v>42</v>
      </c>
      <c r="C57" s="32"/>
      <c r="D57" s="33"/>
      <c r="E57" s="33"/>
      <c r="F57" s="33"/>
      <c r="G57" t="str" s="34" cm="1">
        <f t="array" ref="G57">_xlfn.IFERROR(E57/F57-1,"")</f>
      </c>
      <c r="H57" s="33"/>
      <c r="I57" s="33"/>
      <c r="J57" s="35" cm="1">
        <f t="array" ref="J57">_xlfn.IFERROR(I57-H57,"")</f>
        <v>0</v>
      </c>
      <c r="K57" s="33"/>
      <c r="L57" s="33"/>
      <c r="M57" s="36"/>
    </row>
    <row r="58" ht="13.65" customHeight="1">
      <c r="A58" s="37">
        <v>46284</v>
      </c>
      <c r="B58" t="s" s="38">
        <v>43</v>
      </c>
      <c r="C58" s="32"/>
      <c r="D58" s="33"/>
      <c r="E58" s="33"/>
      <c r="F58" s="33"/>
      <c r="G58" t="str" s="34" cm="1">
        <f t="array" ref="G58">_xlfn.IFERROR(E58/F58-1,"")</f>
      </c>
      <c r="H58" s="33"/>
      <c r="I58" s="33"/>
      <c r="J58" s="35" cm="1">
        <f t="array" ref="J58">_xlfn.IFERROR(I58-H58,"")</f>
        <v>0</v>
      </c>
      <c r="K58" s="33"/>
      <c r="L58" s="33"/>
      <c r="M58" s="36"/>
    </row>
    <row r="59" ht="13.65" customHeight="1">
      <c r="A59" s="37">
        <v>46285</v>
      </c>
      <c r="B59" t="s" s="38">
        <v>44</v>
      </c>
      <c r="C59" s="32"/>
      <c r="D59" s="33"/>
      <c r="E59" s="33"/>
      <c r="F59" s="33"/>
      <c r="G59" t="str" s="34" cm="1">
        <f t="array" ref="G59">_xlfn.IFERROR(E59/F59-1,"")</f>
      </c>
      <c r="H59" s="33"/>
      <c r="I59" s="33"/>
      <c r="J59" s="35" cm="1">
        <f t="array" ref="J59">_xlfn.IFERROR(I59-H59,"")</f>
        <v>0</v>
      </c>
      <c r="K59" s="33"/>
      <c r="L59" s="33"/>
      <c r="M59" s="36"/>
    </row>
    <row r="60" ht="13.65" customHeight="1">
      <c r="A60" s="30">
        <v>46286</v>
      </c>
      <c r="B60" t="s" s="31">
        <v>45</v>
      </c>
      <c r="C60" s="32"/>
      <c r="D60" s="33"/>
      <c r="E60" s="33"/>
      <c r="F60" s="33"/>
      <c r="G60" t="str" s="34" cm="1">
        <f t="array" ref="G60">_xlfn.IFERROR(E60/F60-1,"")</f>
      </c>
      <c r="H60" s="33"/>
      <c r="I60" s="33"/>
      <c r="J60" s="35" cm="1">
        <f t="array" ref="J60">_xlfn.IFERROR(I60-H60,"")</f>
        <v>0</v>
      </c>
      <c r="K60" s="33"/>
      <c r="L60" s="33"/>
      <c r="M60" s="36"/>
    </row>
    <row r="61" ht="13.65" customHeight="1">
      <c r="A61" s="30">
        <v>46287</v>
      </c>
      <c r="B61" t="s" s="31">
        <v>39</v>
      </c>
      <c r="C61" s="32"/>
      <c r="D61" s="33"/>
      <c r="E61" s="33"/>
      <c r="F61" s="33"/>
      <c r="G61" t="str" s="34" cm="1">
        <f t="array" ref="G61">_xlfn.IFERROR(E61/F61-1,"")</f>
      </c>
      <c r="H61" s="33"/>
      <c r="I61" s="33"/>
      <c r="J61" s="35" cm="1">
        <f t="array" ref="J61">_xlfn.IFERROR(I61-H61,"")</f>
        <v>0</v>
      </c>
      <c r="K61" s="33"/>
      <c r="L61" s="33"/>
      <c r="M61" s="36"/>
    </row>
    <row r="62" ht="13.65" customHeight="1">
      <c r="A62" s="30">
        <v>46288</v>
      </c>
      <c r="B62" t="s" s="31">
        <v>40</v>
      </c>
      <c r="C62" s="32"/>
      <c r="D62" s="33"/>
      <c r="E62" s="33"/>
      <c r="F62" s="33"/>
      <c r="G62" t="str" s="34" cm="1">
        <f t="array" ref="G62">_xlfn.IFERROR(E62/F62-1,"")</f>
      </c>
      <c r="H62" s="33"/>
      <c r="I62" s="33"/>
      <c r="J62" s="35" cm="1">
        <f t="array" ref="J62">_xlfn.IFERROR(I62-H62,"")</f>
        <v>0</v>
      </c>
      <c r="K62" s="33"/>
      <c r="L62" s="33"/>
      <c r="M62" s="36"/>
    </row>
    <row r="63" ht="13.65" customHeight="1">
      <c r="A63" s="30">
        <v>46289</v>
      </c>
      <c r="B63" t="s" s="31">
        <v>41</v>
      </c>
      <c r="C63" s="32"/>
      <c r="D63" s="33"/>
      <c r="E63" s="33"/>
      <c r="F63" s="33"/>
      <c r="G63" t="str" s="34" cm="1">
        <f t="array" ref="G63">_xlfn.IFERROR(E63/F63-1,"")</f>
      </c>
      <c r="H63" s="33"/>
      <c r="I63" s="33"/>
      <c r="J63" s="35" cm="1">
        <f t="array" ref="J63">_xlfn.IFERROR(I63-H63,"")</f>
        <v>0</v>
      </c>
      <c r="K63" s="33"/>
      <c r="L63" s="33"/>
      <c r="M63" s="36"/>
    </row>
    <row r="64" ht="13.65" customHeight="1">
      <c r="A64" s="30">
        <v>46290</v>
      </c>
      <c r="B64" t="s" s="31">
        <v>42</v>
      </c>
      <c r="C64" s="32"/>
      <c r="D64" s="33"/>
      <c r="E64" s="33"/>
      <c r="F64" s="33"/>
      <c r="G64" t="str" s="34" cm="1">
        <f t="array" ref="G64">_xlfn.IFERROR(E64/F64-1,"")</f>
      </c>
      <c r="H64" s="33"/>
      <c r="I64" s="33"/>
      <c r="J64" s="35" cm="1">
        <f t="array" ref="J64">_xlfn.IFERROR(I64-H64,"")</f>
        <v>0</v>
      </c>
      <c r="K64" s="33"/>
      <c r="L64" s="33"/>
      <c r="M64" s="36"/>
    </row>
    <row r="65" ht="13.65" customHeight="1">
      <c r="A65" s="37">
        <v>46291</v>
      </c>
      <c r="B65" t="s" s="38">
        <v>43</v>
      </c>
      <c r="C65" s="32"/>
      <c r="D65" s="33"/>
      <c r="E65" s="33"/>
      <c r="F65" s="33"/>
      <c r="G65" t="str" s="34" cm="1">
        <f t="array" ref="G65">_xlfn.IFERROR(E65/F65-1,"")</f>
      </c>
      <c r="H65" s="33"/>
      <c r="I65" s="33"/>
      <c r="J65" s="35" cm="1">
        <f t="array" ref="J65">_xlfn.IFERROR(I65-H65,"")</f>
        <v>0</v>
      </c>
      <c r="K65" s="33"/>
      <c r="L65" s="33"/>
      <c r="M65" s="36"/>
    </row>
    <row r="66" ht="13.65" customHeight="1">
      <c r="A66" s="37">
        <v>46292</v>
      </c>
      <c r="B66" t="s" s="38">
        <v>44</v>
      </c>
      <c r="C66" s="32"/>
      <c r="D66" s="33"/>
      <c r="E66" s="33"/>
      <c r="F66" s="33"/>
      <c r="G66" t="str" s="34" cm="1">
        <f t="array" ref="G66">_xlfn.IFERROR(E66/F66-1,"")</f>
      </c>
      <c r="H66" s="33"/>
      <c r="I66" s="33"/>
      <c r="J66" s="35" cm="1">
        <f t="array" ref="J66">_xlfn.IFERROR(I66-H66,"")</f>
        <v>0</v>
      </c>
      <c r="K66" s="33"/>
      <c r="L66" s="33"/>
      <c r="M66" s="36"/>
    </row>
    <row r="67" ht="13.65" customHeight="1">
      <c r="A67" s="30">
        <v>46293</v>
      </c>
      <c r="B67" t="s" s="31">
        <v>45</v>
      </c>
      <c r="C67" s="32"/>
      <c r="D67" s="33"/>
      <c r="E67" s="33"/>
      <c r="F67" s="33"/>
      <c r="G67" t="str" s="34" cm="1">
        <f t="array" ref="G67">_xlfn.IFERROR(E67/F67-1,"")</f>
      </c>
      <c r="H67" s="33"/>
      <c r="I67" s="33"/>
      <c r="J67" s="35" cm="1">
        <f t="array" ref="J67">_xlfn.IFERROR(I67-H67,"")</f>
        <v>0</v>
      </c>
      <c r="K67" s="33"/>
      <c r="L67" s="33"/>
      <c r="M67" s="36"/>
    </row>
    <row r="68" ht="13.65" customHeight="1">
      <c r="A68" s="30">
        <v>46294</v>
      </c>
      <c r="B68" t="s" s="31">
        <v>39</v>
      </c>
      <c r="C68" s="32"/>
      <c r="D68" s="33"/>
      <c r="E68" s="33"/>
      <c r="F68" s="33"/>
      <c r="G68" t="str" s="34" cm="1">
        <f t="array" ref="G68">_xlfn.IFERROR(E68/F68-1,"")</f>
      </c>
      <c r="H68" s="33"/>
      <c r="I68" s="33"/>
      <c r="J68" s="35" cm="1">
        <f t="array" ref="J68">_xlfn.IFERROR(I68-H68,"")</f>
        <v>0</v>
      </c>
      <c r="K68" s="33"/>
      <c r="L68" s="33"/>
      <c r="M68" s="36"/>
    </row>
    <row r="69" ht="13.65" customHeight="1">
      <c r="A69" s="30">
        <v>46295</v>
      </c>
      <c r="B69" t="s" s="31">
        <v>40</v>
      </c>
      <c r="C69" s="32"/>
      <c r="D69" s="33"/>
      <c r="E69" s="33"/>
      <c r="F69" s="33"/>
      <c r="G69" t="str" s="34" cm="1">
        <f t="array" ref="G69">_xlfn.IFERROR(E69/F69-1,"")</f>
      </c>
      <c r="H69" s="33"/>
      <c r="I69" s="33"/>
      <c r="J69" s="35" cm="1">
        <f t="array" ref="J69">_xlfn.IFERROR(I69-H69,"")</f>
        <v>0</v>
      </c>
      <c r="K69" s="33"/>
      <c r="L69" s="33"/>
      <c r="M69" s="36"/>
    </row>
    <row r="70" ht="13.65" customHeight="1">
      <c r="A70" s="30">
        <v>46296</v>
      </c>
      <c r="B70" t="s" s="31">
        <v>41</v>
      </c>
      <c r="C70" s="32"/>
      <c r="D70" s="33"/>
      <c r="E70" s="33"/>
      <c r="F70" s="33"/>
      <c r="G70" t="str" s="34" cm="1">
        <f t="array" ref="G70">_xlfn.IFERROR(E70/F70-1,"")</f>
      </c>
      <c r="H70" s="33"/>
      <c r="I70" s="33"/>
      <c r="J70" s="35" cm="1">
        <f t="array" ref="J70">_xlfn.IFERROR(I70-H70,"")</f>
        <v>0</v>
      </c>
      <c r="K70" s="33"/>
      <c r="L70" s="33"/>
      <c r="M70" s="36"/>
    </row>
    <row r="71" ht="13.65" customHeight="1">
      <c r="A71" s="30">
        <v>46297</v>
      </c>
      <c r="B71" t="s" s="31">
        <v>42</v>
      </c>
      <c r="C71" s="32"/>
      <c r="D71" s="33"/>
      <c r="E71" s="33"/>
      <c r="F71" s="33"/>
      <c r="G71" t="str" s="34" cm="1">
        <f t="array" ref="G71">_xlfn.IFERROR(E71/F71-1,"")</f>
      </c>
      <c r="H71" s="33"/>
      <c r="I71" s="33"/>
      <c r="J71" s="35" cm="1">
        <f t="array" ref="J71">_xlfn.IFERROR(I71-H71,"")</f>
        <v>0</v>
      </c>
      <c r="K71" s="33"/>
      <c r="L71" s="33"/>
      <c r="M71" s="36"/>
    </row>
    <row r="72" ht="13.65" customHeight="1">
      <c r="A72" s="37">
        <v>46298</v>
      </c>
      <c r="B72" t="s" s="38">
        <v>43</v>
      </c>
      <c r="C72" s="32"/>
      <c r="D72" s="33"/>
      <c r="E72" s="33"/>
      <c r="F72" s="33"/>
      <c r="G72" t="str" s="34" cm="1">
        <f t="array" ref="G72">_xlfn.IFERROR(E72/F72-1,"")</f>
      </c>
      <c r="H72" s="33"/>
      <c r="I72" s="33"/>
      <c r="J72" s="35" cm="1">
        <f t="array" ref="J72">_xlfn.IFERROR(I72-H72,"")</f>
        <v>0</v>
      </c>
      <c r="K72" s="33"/>
      <c r="L72" s="33"/>
      <c r="M72" s="36"/>
    </row>
    <row r="73" ht="13.65" customHeight="1">
      <c r="A73" s="37">
        <v>46299</v>
      </c>
      <c r="B73" t="s" s="38">
        <v>44</v>
      </c>
      <c r="C73" s="32"/>
      <c r="D73" s="33"/>
      <c r="E73" s="33"/>
      <c r="F73" s="33"/>
      <c r="G73" t="str" s="34" cm="1">
        <f t="array" ref="G73">_xlfn.IFERROR(E73/F73-1,"")</f>
      </c>
      <c r="H73" s="33"/>
      <c r="I73" s="33"/>
      <c r="J73" s="35" cm="1">
        <f t="array" ref="J73">_xlfn.IFERROR(I73-H73,"")</f>
        <v>0</v>
      </c>
      <c r="K73" s="33"/>
      <c r="L73" s="33"/>
      <c r="M73" s="36"/>
    </row>
    <row r="74" ht="13.65" customHeight="1">
      <c r="A74" s="30">
        <v>46300</v>
      </c>
      <c r="B74" t="s" s="31">
        <v>45</v>
      </c>
      <c r="C74" s="32"/>
      <c r="D74" s="33"/>
      <c r="E74" s="33"/>
      <c r="F74" s="33"/>
      <c r="G74" t="str" s="34" cm="1">
        <f t="array" ref="G74">_xlfn.IFERROR(E74/F74-1,"")</f>
      </c>
      <c r="H74" s="33"/>
      <c r="I74" s="33"/>
      <c r="J74" s="35" cm="1">
        <f t="array" ref="J74">_xlfn.IFERROR(I74-H74,"")</f>
        <v>0</v>
      </c>
      <c r="K74" s="33"/>
      <c r="L74" s="33"/>
      <c r="M74" s="36"/>
    </row>
    <row r="75" ht="13.65" customHeight="1">
      <c r="A75" s="30">
        <v>46301</v>
      </c>
      <c r="B75" t="s" s="31">
        <v>39</v>
      </c>
      <c r="C75" s="32"/>
      <c r="D75" s="33"/>
      <c r="E75" s="33"/>
      <c r="F75" s="33"/>
      <c r="G75" t="str" s="34" cm="1">
        <f t="array" ref="G75">_xlfn.IFERROR(E75/F75-1,"")</f>
      </c>
      <c r="H75" s="33"/>
      <c r="I75" s="33"/>
      <c r="J75" s="35" cm="1">
        <f t="array" ref="J75">_xlfn.IFERROR(I75-H75,"")</f>
        <v>0</v>
      </c>
      <c r="K75" s="33"/>
      <c r="L75" s="33"/>
      <c r="M75" s="36"/>
    </row>
    <row r="76" ht="13.65" customHeight="1">
      <c r="A76" s="30">
        <v>46302</v>
      </c>
      <c r="B76" t="s" s="31">
        <v>40</v>
      </c>
      <c r="C76" s="32"/>
      <c r="D76" s="33"/>
      <c r="E76" s="33"/>
      <c r="F76" s="33"/>
      <c r="G76" t="str" s="34" cm="1">
        <f t="array" ref="G76">_xlfn.IFERROR(E76/F76-1,"")</f>
      </c>
      <c r="H76" s="33"/>
      <c r="I76" s="33"/>
      <c r="J76" s="35" cm="1">
        <f t="array" ref="J76">_xlfn.IFERROR(I76-H76,"")</f>
        <v>0</v>
      </c>
      <c r="K76" s="33"/>
      <c r="L76" s="33"/>
      <c r="M76" s="36"/>
    </row>
    <row r="77" ht="13.65" customHeight="1">
      <c r="A77" s="30">
        <v>46303</v>
      </c>
      <c r="B77" t="s" s="31">
        <v>41</v>
      </c>
      <c r="C77" s="32"/>
      <c r="D77" s="33"/>
      <c r="E77" s="33"/>
      <c r="F77" s="33"/>
      <c r="G77" t="str" s="34" cm="1">
        <f t="array" ref="G77">_xlfn.IFERROR(E77/F77-1,"")</f>
      </c>
      <c r="H77" s="33"/>
      <c r="I77" s="33"/>
      <c r="J77" s="35" cm="1">
        <f t="array" ref="J77">_xlfn.IFERROR(I77-H77,"")</f>
        <v>0</v>
      </c>
      <c r="K77" s="33"/>
      <c r="L77" s="33"/>
      <c r="M77" s="36"/>
    </row>
    <row r="78" ht="13.65" customHeight="1">
      <c r="A78" s="30">
        <v>46304</v>
      </c>
      <c r="B78" t="s" s="31">
        <v>42</v>
      </c>
      <c r="C78" s="32"/>
      <c r="D78" s="33"/>
      <c r="E78" s="33"/>
      <c r="F78" s="33"/>
      <c r="G78" t="str" s="34" cm="1">
        <f t="array" ref="G78">_xlfn.IFERROR(E78/F78-1,"")</f>
      </c>
      <c r="H78" s="33"/>
      <c r="I78" s="33"/>
      <c r="J78" s="35" cm="1">
        <f t="array" ref="J78">_xlfn.IFERROR(I78-H78,"")</f>
        <v>0</v>
      </c>
      <c r="K78" s="33"/>
      <c r="L78" s="33"/>
      <c r="M78" s="36"/>
    </row>
    <row r="79" ht="13.65" customHeight="1">
      <c r="A79" s="37">
        <v>46305</v>
      </c>
      <c r="B79" t="s" s="38">
        <v>43</v>
      </c>
      <c r="C79" s="32"/>
      <c r="D79" s="33"/>
      <c r="E79" s="33"/>
      <c r="F79" s="33"/>
      <c r="G79" t="str" s="34" cm="1">
        <f t="array" ref="G79">_xlfn.IFERROR(E79/F79-1,"")</f>
      </c>
      <c r="H79" s="33"/>
      <c r="I79" s="33"/>
      <c r="J79" s="35" cm="1">
        <f t="array" ref="J79">_xlfn.IFERROR(I79-H79,"")</f>
        <v>0</v>
      </c>
      <c r="K79" s="33"/>
      <c r="L79" s="33"/>
      <c r="M79" s="36"/>
    </row>
    <row r="80" ht="13.65" customHeight="1">
      <c r="A80" s="37">
        <v>46306</v>
      </c>
      <c r="B80" t="s" s="38">
        <v>44</v>
      </c>
      <c r="C80" s="32"/>
      <c r="D80" s="33"/>
      <c r="E80" s="33"/>
      <c r="F80" s="33"/>
      <c r="G80" t="str" s="34" cm="1">
        <f t="array" ref="G80">_xlfn.IFERROR(E80/F80-1,"")</f>
      </c>
      <c r="H80" s="33"/>
      <c r="I80" s="33"/>
      <c r="J80" s="35" cm="1">
        <f t="array" ref="J80">_xlfn.IFERROR(I80-H80,"")</f>
        <v>0</v>
      </c>
      <c r="K80" s="33"/>
      <c r="L80" s="33"/>
      <c r="M80" s="36"/>
    </row>
    <row r="81" ht="13.65" customHeight="1">
      <c r="A81" s="30">
        <v>46307</v>
      </c>
      <c r="B81" t="s" s="31">
        <v>45</v>
      </c>
      <c r="C81" s="32"/>
      <c r="D81" s="33"/>
      <c r="E81" s="33"/>
      <c r="F81" s="33"/>
      <c r="G81" t="str" s="34" cm="1">
        <f t="array" ref="G81">_xlfn.IFERROR(E81/F81-1,"")</f>
      </c>
      <c r="H81" s="33"/>
      <c r="I81" s="33"/>
      <c r="J81" s="35" cm="1">
        <f t="array" ref="J81">_xlfn.IFERROR(I81-H81,"")</f>
        <v>0</v>
      </c>
      <c r="K81" s="33"/>
      <c r="L81" s="33"/>
      <c r="M81" s="36"/>
    </row>
    <row r="82" ht="13.65" customHeight="1">
      <c r="A82" s="30">
        <v>46308</v>
      </c>
      <c r="B82" t="s" s="31">
        <v>39</v>
      </c>
      <c r="C82" s="32"/>
      <c r="D82" s="33"/>
      <c r="E82" s="33"/>
      <c r="F82" s="33"/>
      <c r="G82" t="str" s="34" cm="1">
        <f t="array" ref="G82">_xlfn.IFERROR(E82/F82-1,"")</f>
      </c>
      <c r="H82" s="33"/>
      <c r="I82" s="33"/>
      <c r="J82" s="35" cm="1">
        <f t="array" ref="J82">_xlfn.IFERROR(I82-H82,"")</f>
        <v>0</v>
      </c>
      <c r="K82" s="33"/>
      <c r="L82" s="33"/>
      <c r="M82" s="36"/>
    </row>
    <row r="83" ht="13.65" customHeight="1">
      <c r="A83" s="30">
        <v>46309</v>
      </c>
      <c r="B83" t="s" s="31">
        <v>40</v>
      </c>
      <c r="C83" s="32"/>
      <c r="D83" s="33"/>
      <c r="E83" s="33"/>
      <c r="F83" s="33"/>
      <c r="G83" t="str" s="34" cm="1">
        <f t="array" ref="G83">_xlfn.IFERROR(E83/F83-1,"")</f>
      </c>
      <c r="H83" s="33"/>
      <c r="I83" s="33"/>
      <c r="J83" s="35" cm="1">
        <f t="array" ref="J83">_xlfn.IFERROR(I83-H83,"")</f>
        <v>0</v>
      </c>
      <c r="K83" s="33"/>
      <c r="L83" s="33"/>
      <c r="M83" s="36"/>
    </row>
    <row r="84" ht="13.65" customHeight="1">
      <c r="A84" s="30">
        <v>46310</v>
      </c>
      <c r="B84" t="s" s="31">
        <v>41</v>
      </c>
      <c r="C84" s="32"/>
      <c r="D84" s="33"/>
      <c r="E84" s="33"/>
      <c r="F84" s="33"/>
      <c r="G84" t="str" s="34" cm="1">
        <f t="array" ref="G84">_xlfn.IFERROR(E84/F84-1,"")</f>
      </c>
      <c r="H84" s="33"/>
      <c r="I84" s="33"/>
      <c r="J84" s="35" cm="1">
        <f t="array" ref="J84">_xlfn.IFERROR(I84-H84,"")</f>
        <v>0</v>
      </c>
      <c r="K84" s="33"/>
      <c r="L84" s="33"/>
      <c r="M84" s="36"/>
    </row>
    <row r="85" ht="13.65" customHeight="1">
      <c r="A85" s="30">
        <v>46311</v>
      </c>
      <c r="B85" t="s" s="31">
        <v>42</v>
      </c>
      <c r="C85" s="32"/>
      <c r="D85" s="33"/>
      <c r="E85" s="33"/>
      <c r="F85" s="33"/>
      <c r="G85" t="str" s="34" cm="1">
        <f t="array" ref="G85">_xlfn.IFERROR(E85/F85-1,"")</f>
      </c>
      <c r="H85" s="33"/>
      <c r="I85" s="33"/>
      <c r="J85" s="35" cm="1">
        <f t="array" ref="J85">_xlfn.IFERROR(I85-H85,"")</f>
        <v>0</v>
      </c>
      <c r="K85" s="33"/>
      <c r="L85" s="33"/>
      <c r="M85" s="36"/>
    </row>
    <row r="86" ht="13.65" customHeight="1">
      <c r="A86" s="37">
        <v>46312</v>
      </c>
      <c r="B86" t="s" s="38">
        <v>43</v>
      </c>
      <c r="C86" s="32"/>
      <c r="D86" s="33"/>
      <c r="E86" s="33"/>
      <c r="F86" s="33"/>
      <c r="G86" t="str" s="34" cm="1">
        <f t="array" ref="G86">_xlfn.IFERROR(E86/F86-1,"")</f>
      </c>
      <c r="H86" s="33"/>
      <c r="I86" s="33"/>
      <c r="J86" s="35" cm="1">
        <f t="array" ref="J86">_xlfn.IFERROR(I86-H86,"")</f>
        <v>0</v>
      </c>
      <c r="K86" s="33"/>
      <c r="L86" s="33"/>
      <c r="M86" s="36"/>
    </row>
    <row r="87" ht="13.65" customHeight="1">
      <c r="A87" s="37">
        <v>46313</v>
      </c>
      <c r="B87" t="s" s="38">
        <v>44</v>
      </c>
      <c r="C87" s="32"/>
      <c r="D87" s="33"/>
      <c r="E87" s="33"/>
      <c r="F87" s="33"/>
      <c r="G87" t="str" s="34" cm="1">
        <f t="array" ref="G87">_xlfn.IFERROR(E87/F87-1,"")</f>
      </c>
      <c r="H87" s="33"/>
      <c r="I87" s="33"/>
      <c r="J87" s="35" cm="1">
        <f t="array" ref="J87">_xlfn.IFERROR(I87-H87,"")</f>
        <v>0</v>
      </c>
      <c r="K87" s="33"/>
      <c r="L87" s="33"/>
      <c r="M87" s="36"/>
    </row>
    <row r="88" ht="13.65" customHeight="1">
      <c r="A88" s="30">
        <v>46314</v>
      </c>
      <c r="B88" t="s" s="31">
        <v>45</v>
      </c>
      <c r="C88" s="32"/>
      <c r="D88" s="33"/>
      <c r="E88" s="33"/>
      <c r="F88" s="33"/>
      <c r="G88" t="str" s="34" cm="1">
        <f t="array" ref="G88">_xlfn.IFERROR(E88/F88-1,"")</f>
      </c>
      <c r="H88" s="33"/>
      <c r="I88" s="33"/>
      <c r="J88" s="35" cm="1">
        <f t="array" ref="J88">_xlfn.IFERROR(I88-H88,"")</f>
        <v>0</v>
      </c>
      <c r="K88" s="33"/>
      <c r="L88" s="33"/>
      <c r="M88" s="36"/>
    </row>
    <row r="89" ht="13.65" customHeight="1">
      <c r="A89" s="30">
        <v>46315</v>
      </c>
      <c r="B89" t="s" s="31">
        <v>39</v>
      </c>
      <c r="C89" s="32"/>
      <c r="D89" s="33"/>
      <c r="E89" s="33"/>
      <c r="F89" s="33"/>
      <c r="G89" t="str" s="34" cm="1">
        <f t="array" ref="G89">_xlfn.IFERROR(E89/F89-1,"")</f>
      </c>
      <c r="H89" s="33"/>
      <c r="I89" s="33"/>
      <c r="J89" s="35" cm="1">
        <f t="array" ref="J89">_xlfn.IFERROR(I89-H89,"")</f>
        <v>0</v>
      </c>
      <c r="K89" s="33"/>
      <c r="L89" s="33"/>
      <c r="M89" s="36"/>
    </row>
    <row r="90" ht="13.65" customHeight="1">
      <c r="A90" s="30">
        <v>46316</v>
      </c>
      <c r="B90" t="s" s="31">
        <v>40</v>
      </c>
      <c r="C90" s="32"/>
      <c r="D90" s="33"/>
      <c r="E90" s="33"/>
      <c r="F90" s="33"/>
      <c r="G90" t="str" s="34" cm="1">
        <f t="array" ref="G90">_xlfn.IFERROR(E90/F90-1,"")</f>
      </c>
      <c r="H90" s="33"/>
      <c r="I90" s="33"/>
      <c r="J90" s="35" cm="1">
        <f t="array" ref="J90">_xlfn.IFERROR(I90-H90,"")</f>
        <v>0</v>
      </c>
      <c r="K90" s="33"/>
      <c r="L90" s="33"/>
      <c r="M90" s="36"/>
    </row>
    <row r="91" ht="13.65" customHeight="1">
      <c r="A91" s="30">
        <v>46317</v>
      </c>
      <c r="B91" t="s" s="31">
        <v>41</v>
      </c>
      <c r="C91" s="32"/>
      <c r="D91" s="33"/>
      <c r="E91" s="33"/>
      <c r="F91" s="33"/>
      <c r="G91" t="str" s="34" cm="1">
        <f t="array" ref="G91">_xlfn.IFERROR(E91/F91-1,"")</f>
      </c>
      <c r="H91" s="33"/>
      <c r="I91" s="33"/>
      <c r="J91" s="35" cm="1">
        <f t="array" ref="J91">_xlfn.IFERROR(I91-H91,"")</f>
        <v>0</v>
      </c>
      <c r="K91" s="33"/>
      <c r="L91" s="33"/>
      <c r="M91" s="36"/>
    </row>
    <row r="92" ht="13.65" customHeight="1">
      <c r="A92" s="30">
        <v>46318</v>
      </c>
      <c r="B92" t="s" s="31">
        <v>42</v>
      </c>
      <c r="C92" s="32"/>
      <c r="D92" s="33"/>
      <c r="E92" s="33"/>
      <c r="F92" s="33"/>
      <c r="G92" t="str" s="34" cm="1">
        <f t="array" ref="G92">_xlfn.IFERROR(E92/F92-1,"")</f>
      </c>
      <c r="H92" s="33"/>
      <c r="I92" s="33"/>
      <c r="J92" s="35" cm="1">
        <f t="array" ref="J92">_xlfn.IFERROR(I92-H92,"")</f>
        <v>0</v>
      </c>
      <c r="K92" s="33"/>
      <c r="L92" s="33"/>
      <c r="M92" s="36"/>
    </row>
    <row r="93" ht="13.65" customHeight="1">
      <c r="A93" s="37">
        <v>46319</v>
      </c>
      <c r="B93" t="s" s="38">
        <v>43</v>
      </c>
      <c r="C93" s="32"/>
      <c r="D93" s="33"/>
      <c r="E93" s="33"/>
      <c r="F93" s="33"/>
      <c r="G93" t="str" s="34" cm="1">
        <f t="array" ref="G93">_xlfn.IFERROR(E93/F93-1,"")</f>
      </c>
      <c r="H93" s="33"/>
      <c r="I93" s="33"/>
      <c r="J93" s="35" cm="1">
        <f t="array" ref="J93">_xlfn.IFERROR(I93-H93,"")</f>
        <v>0</v>
      </c>
      <c r="K93" s="33"/>
      <c r="L93" s="33"/>
      <c r="M93" s="36"/>
    </row>
    <row r="94" ht="13.65" customHeight="1">
      <c r="A94" s="37">
        <v>46320</v>
      </c>
      <c r="B94" t="s" s="38">
        <v>44</v>
      </c>
      <c r="C94" s="32"/>
      <c r="D94" s="33"/>
      <c r="E94" s="33"/>
      <c r="F94" s="33"/>
      <c r="G94" t="str" s="34" cm="1">
        <f t="array" ref="G94">_xlfn.IFERROR(E94/F94-1,"")</f>
      </c>
      <c r="H94" s="33"/>
      <c r="I94" s="33"/>
      <c r="J94" s="35" cm="1">
        <f t="array" ref="J94">_xlfn.IFERROR(I94-H94,"")</f>
        <v>0</v>
      </c>
      <c r="K94" s="33"/>
      <c r="L94" s="33"/>
      <c r="M94" s="36"/>
    </row>
    <row r="95" ht="13.65" customHeight="1">
      <c r="A95" s="30">
        <v>46321</v>
      </c>
      <c r="B95" t="s" s="31">
        <v>45</v>
      </c>
      <c r="C95" s="32"/>
      <c r="D95" s="33"/>
      <c r="E95" s="33"/>
      <c r="F95" s="33"/>
      <c r="G95" t="str" s="34" cm="1">
        <f t="array" ref="G95">_xlfn.IFERROR(E95/F95-1,"")</f>
      </c>
      <c r="H95" s="33"/>
      <c r="I95" s="33"/>
      <c r="J95" s="35" cm="1">
        <f t="array" ref="J95">_xlfn.IFERROR(I95-H95,"")</f>
        <v>0</v>
      </c>
      <c r="K95" s="33"/>
      <c r="L95" s="33"/>
      <c r="M95" s="36"/>
    </row>
    <row r="96" ht="13.65" customHeight="1">
      <c r="A96" s="30">
        <v>46322</v>
      </c>
      <c r="B96" t="s" s="31">
        <v>39</v>
      </c>
      <c r="C96" s="32"/>
      <c r="D96" s="33"/>
      <c r="E96" s="33"/>
      <c r="F96" s="33"/>
      <c r="G96" t="str" s="34" cm="1">
        <f t="array" ref="G96">_xlfn.IFERROR(E96/F96-1,"")</f>
      </c>
      <c r="H96" s="33"/>
      <c r="I96" s="33"/>
      <c r="J96" s="35" cm="1">
        <f t="array" ref="J96">_xlfn.IFERROR(I96-H96,"")</f>
        <v>0</v>
      </c>
      <c r="K96" s="33"/>
      <c r="L96" s="33"/>
      <c r="M96" s="36"/>
    </row>
    <row r="97" ht="13.55" customHeight="1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1"/>
    </row>
    <row r="98" ht="30" customHeight="1">
      <c r="A98" t="s" s="42">
        <v>46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4"/>
    </row>
  </sheetData>
  <mergeCells count="3">
    <mergeCell ref="A1:M1"/>
    <mergeCell ref="A2:M2"/>
    <mergeCell ref="A98:M98"/>
  </mergeCells>
  <conditionalFormatting sqref="G5:G96 J5:J96">
    <cfRule type="cellIs" dxfId="0" priority="1" operator="lessThan" stopIfTrue="1">
      <formula>0</formula>
    </cfRule>
  </conditionalFormatting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8.66667" defaultRowHeight="15" customHeight="1" outlineLevelRow="0" outlineLevelCol="0"/>
  <cols>
    <col min="1" max="1" width="30" style="45" customWidth="1"/>
    <col min="2" max="5" width="16" style="45" customWidth="1"/>
    <col min="6" max="16384" width="8.67188" style="45" customWidth="1"/>
  </cols>
  <sheetData>
    <row r="1" ht="18" customHeight="1">
      <c r="A1" t="s" s="20">
        <v>47</v>
      </c>
      <c r="B1" s="21"/>
      <c r="C1" s="21"/>
      <c r="D1" s="21"/>
      <c r="E1" s="22"/>
    </row>
    <row r="2" ht="15" customHeight="1">
      <c r="A2" t="s" s="23">
        <v>48</v>
      </c>
      <c r="B2" s="24"/>
      <c r="C2" s="24"/>
      <c r="D2" s="24"/>
      <c r="E2" s="25"/>
    </row>
    <row r="3" ht="13.55" customHeight="1">
      <c r="A3" s="26"/>
      <c r="B3" s="27"/>
      <c r="C3" s="27"/>
      <c r="D3" s="27"/>
      <c r="E3" s="28"/>
    </row>
    <row r="4" ht="19.5" customHeight="1">
      <c r="A4" t="s" s="29">
        <v>49</v>
      </c>
      <c r="B4" t="s" s="29">
        <v>50</v>
      </c>
      <c r="C4" t="s" s="29">
        <v>51</v>
      </c>
      <c r="D4" t="s" s="29">
        <v>52</v>
      </c>
      <c r="E4" t="s" s="29">
        <v>38</v>
      </c>
    </row>
    <row r="5" ht="13.65" customHeight="1">
      <c r="A5" t="s" s="46">
        <v>53</v>
      </c>
      <c r="B5" s="47" cm="1">
        <f t="array" ref="B5">SUM('日次記録'!C5:C96)</f>
        <v>0</v>
      </c>
      <c r="C5" s="47" cm="1">
        <f t="array" ref="C5">_xlfn.IFERROR(_xlfn.AVERAGEIF('日次記録'!C5:C96,"&lt;&gt;"),0)</f>
        <v>0</v>
      </c>
      <c r="D5" s="47" cm="1">
        <f t="array" ref="D5">_xlfn.IFERROR(MAX('日次記録'!C5:C96),0)</f>
        <v>0</v>
      </c>
      <c r="E5" t="s" s="48">
        <v>54</v>
      </c>
    </row>
    <row r="6" ht="13.65" customHeight="1">
      <c r="A6" t="s" s="46">
        <v>55</v>
      </c>
      <c r="B6" s="47" cm="1">
        <f t="array" ref="B6">SUM('日次記録'!D5:D96)</f>
        <v>0</v>
      </c>
      <c r="C6" s="47" cm="1">
        <f t="array" ref="C6">_xlfn.IFERROR(_xlfn.AVERAGEIF('日次記録'!D5:D96,"&lt;&gt;"),0)</f>
        <v>0</v>
      </c>
      <c r="D6" s="47" cm="1">
        <f t="array" ref="D6">_xlfn.IFERROR(MAX('日次記録'!D5:D96),0)</f>
        <v>0</v>
      </c>
      <c r="E6" t="s" s="48">
        <v>56</v>
      </c>
    </row>
    <row r="7" ht="15" customHeight="1">
      <c r="A7" t="s" s="46">
        <v>57</v>
      </c>
      <c r="B7" s="47" cm="1">
        <f t="array" ref="B7">SUM('日次記録'!E5:E96)</f>
        <v>0</v>
      </c>
      <c r="C7" s="47" cm="1">
        <f t="array" ref="C7">_xlfn.IFERROR(_xlfn.AVERAGEIF('日次記録'!E5:E96,"&lt;&gt;"),0)</f>
        <v>0</v>
      </c>
      <c r="D7" s="47" cm="1">
        <f t="array" ref="D7">_xlfn.IFERROR(MAX('日次記録'!E5:E96),0)</f>
        <v>0</v>
      </c>
      <c r="E7" t="s" s="48">
        <v>56</v>
      </c>
    </row>
    <row r="8" ht="15" customHeight="1">
      <c r="A8" t="s" s="46">
        <v>58</v>
      </c>
      <c r="B8" s="47" cm="1">
        <f t="array" ref="B8">SUM('日次記録'!F5:F96)</f>
        <v>0</v>
      </c>
      <c r="C8" s="47" cm="1">
        <f t="array" ref="C8">_xlfn.IFERROR(_xlfn.AVERAGEIF('日次記録'!F5:F96,"&lt;&gt;"),0)</f>
        <v>0</v>
      </c>
      <c r="D8" s="47" cm="1">
        <f t="array" ref="D8">_xlfn.IFERROR(MAX('日次記録'!F5:F96),0)</f>
        <v>0</v>
      </c>
      <c r="E8" t="s" s="48">
        <v>56</v>
      </c>
    </row>
    <row r="9" ht="36" customHeight="1">
      <c r="A9" t="s" s="46">
        <v>59</v>
      </c>
      <c r="B9" s="49" cm="1">
        <f t="array" ref="B9">_xlfn.IFERROR(_xlfn.AVERAGEIF('日次記録'!G5:G96,"&lt;&gt;"),0)</f>
        <v>0</v>
      </c>
      <c r="C9" s="49" cm="1">
        <f t="array" ref="C9">_xlfn.IFERROR(_xlfn.AVERAGEIF('日次記録'!G5:G96,"&lt;&gt;"),0)</f>
        <v>0</v>
      </c>
      <c r="D9" s="49" cm="1">
        <f t="array" ref="D9">_xlfn.IFERROR(MIN('日次記録'!G5:G96),0)</f>
        <v>0</v>
      </c>
      <c r="E9" t="s" s="50">
        <v>60</v>
      </c>
    </row>
    <row r="10" ht="15" customHeight="1">
      <c r="A10" t="s" s="46">
        <v>61</v>
      </c>
      <c r="B10" s="47" cm="1">
        <f t="array" ref="B10">SUM('日次記録'!J5:J96)</f>
        <v>0</v>
      </c>
      <c r="C10" s="47" cm="1">
        <f t="array" ref="C10">_xlfn.IFERROR(_xlfn.AVERAGEIF('日次記録'!J5:J96,"&lt;&gt;"),0)</f>
        <v>0</v>
      </c>
      <c r="D10" s="47" cm="1">
        <f t="array" ref="D10">_xlfn.IFERROR(MAX('日次記録'!J5:J96),0)</f>
        <v>0</v>
      </c>
      <c r="E10" t="s" s="48">
        <v>62</v>
      </c>
    </row>
    <row r="11" ht="13.65" customHeight="1">
      <c r="A11" t="s" s="46">
        <v>63</v>
      </c>
      <c r="B11" s="47" cm="1">
        <f t="array" ref="B11">SUM('日次記録'!K5:K96)</f>
        <v>0</v>
      </c>
      <c r="C11" s="47" cm="1">
        <f t="array" ref="C11">_xlfn.IFERROR(_xlfn.AVERAGEIF('日次記録'!K5:K96,"&lt;&gt;"),0)</f>
        <v>0</v>
      </c>
      <c r="D11" s="47" cm="1">
        <f t="array" ref="D11">_xlfn.IFERROR(MAX('日次記録'!K5:K96),0)</f>
        <v>0</v>
      </c>
      <c r="E11" t="s" s="48">
        <v>54</v>
      </c>
    </row>
    <row r="12" ht="13.65" customHeight="1">
      <c r="A12" t="s" s="46">
        <v>64</v>
      </c>
      <c r="B12" s="47" cm="1">
        <f t="array" ref="B12">SUM('日次記録'!L5:L96)</f>
        <v>0</v>
      </c>
      <c r="C12" s="47" cm="1">
        <f t="array" ref="C12">_xlfn.IFERROR(_xlfn.AVERAGEIF('日次記録'!L5:L96,"&lt;&gt;"),0)</f>
        <v>0</v>
      </c>
      <c r="D12" s="47" cm="1">
        <f t="array" ref="D12">_xlfn.IFERROR(MAX('日次記録'!L5:L96),0)</f>
        <v>0</v>
      </c>
      <c r="E12" t="s" s="48">
        <v>56</v>
      </c>
    </row>
    <row r="13" ht="13.55" customHeight="1">
      <c r="A13" s="39"/>
      <c r="B13" s="40"/>
      <c r="C13" s="40"/>
      <c r="D13" s="40"/>
      <c r="E13" s="41"/>
    </row>
    <row r="14" ht="15" customHeight="1">
      <c r="A14" t="s" s="51">
        <v>65</v>
      </c>
      <c r="B14" s="52" cm="1">
        <f t="array" ref="B14">COUNTIF('日次記録'!D5:D96,"&lt;&gt;")</f>
        <v>0</v>
      </c>
      <c r="C14" s="17"/>
      <c r="D14" s="17"/>
      <c r="E14" t="s" s="53">
        <v>44</v>
      </c>
    </row>
  </sheetData>
  <mergeCells count="2">
    <mergeCell ref="A1:E1"/>
    <mergeCell ref="A2:E2"/>
  </mergeCells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