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yoma\Documents\"/>
    </mc:Choice>
  </mc:AlternateContent>
  <xr:revisionPtr revIDLastSave="0" documentId="8_{53C0E86F-74D6-4D2B-81AE-3FBACDC7B877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10分診断" sheetId="1" r:id="rId1"/>
    <sheet name="相談の進め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35" i="1" s="1"/>
  <c r="C18" i="1"/>
  <c r="C17" i="1"/>
  <c r="C19" i="1" s="1"/>
  <c r="C34" i="1" l="1"/>
  <c r="C36" i="1" s="1"/>
  <c r="C24" i="1"/>
  <c r="C22" i="1"/>
  <c r="C21" i="1"/>
</calcChain>
</file>

<file path=xl/sharedStrings.xml><?xml version="1.0" encoding="utf-8"?>
<sst xmlns="http://schemas.openxmlformats.org/spreadsheetml/2006/main" count="88" uniqueCount="81">
  <si>
    <t>10分でわかる「お金、いつまで持つ？」超簡易診断</t>
  </si>
  <si>
    <t>正確な決算書は後でOK。まずは経営者の肌感覚で入力し、資金繰りの危険度と次に調べる数字を見つけます。</t>
  </si>
  <si>
    <t>No.</t>
  </si>
  <si>
    <t>質問</t>
  </si>
  <si>
    <t>ざっくり金額（月額）</t>
  </si>
  <si>
    <t>聞き方の例</t>
  </si>
  <si>
    <t>入力の考え方</t>
  </si>
  <si>
    <t>1</t>
  </si>
  <si>
    <t>今、会社にいくら現金がありますか？</t>
  </si>
  <si>
    <t>通帳と現金を合わせて、だいたいいくら？</t>
  </si>
  <si>
    <t>現在使える現預金</t>
  </si>
  <si>
    <t>2</t>
  </si>
  <si>
    <t>普通の月なら売上はいくら入りますか？</t>
  </si>
  <si>
    <t>最近3か月で、ざっくり月いくら？</t>
  </si>
  <si>
    <t>月間の現金入金</t>
  </si>
  <si>
    <t>3</t>
  </si>
  <si>
    <t>仕入・外注にいくら出ますか？</t>
  </si>
  <si>
    <t>売上を作るために月いくら払う？</t>
  </si>
  <si>
    <t>変動費の概算</t>
  </si>
  <si>
    <t>4</t>
  </si>
  <si>
    <t>従業員給与はいくらですか？</t>
  </si>
  <si>
    <t>社保等を除いてもまず概算でOK</t>
  </si>
  <si>
    <t>月間給与</t>
  </si>
  <si>
    <t>5</t>
  </si>
  <si>
    <t>家賃・光熱費など固定費はいくら？</t>
  </si>
  <si>
    <t>家賃、電気、通信、リース等をざっくり</t>
  </si>
  <si>
    <t>固定費</t>
  </si>
  <si>
    <t>6</t>
  </si>
  <si>
    <t>借入返済はいくらですか？</t>
  </si>
  <si>
    <t>銀行全部合わせて毎月いくら？</t>
  </si>
  <si>
    <t>事業借入返済</t>
  </si>
  <si>
    <t>7</t>
  </si>
  <si>
    <t>税金・社保は月平均いくら？</t>
  </si>
  <si>
    <t>年額÷12でもOK</t>
  </si>
  <si>
    <t>税・社会保険等</t>
  </si>
  <si>
    <t>8</t>
  </si>
  <si>
    <t>家に毎月いくら必要ですか？</t>
  </si>
  <si>
    <t>住宅ローンも含め、最低いくら家に入れる？</t>
  </si>
  <si>
    <t>代表者家計必要額</t>
  </si>
  <si>
    <t>9</t>
  </si>
  <si>
    <t>その他、大きな支払いは？</t>
  </si>
  <si>
    <t>カード、車、保険、臨時支出など</t>
  </si>
  <si>
    <t>その他支出</t>
  </si>
  <si>
    <t>診断結果</t>
  </si>
  <si>
    <t>月の入金</t>
  </si>
  <si>
    <t>月の支出</t>
  </si>
  <si>
    <t>毎月の資金増減</t>
  </si>
  <si>
    <t>現在の現金</t>
  </si>
  <si>
    <t>このまま赤字なら持つ月数</t>
  </si>
  <si>
    <t>目安：持つ週数</t>
  </si>
  <si>
    <t>相談員の一言</t>
  </si>
  <si>
    <t>その場で試す「もし○○したら？」</t>
  </si>
  <si>
    <t>売上・回収を月いくら増やせそう？</t>
  </si>
  <si>
    <t>仕入・固定費を月いくら減らせそう？</t>
  </si>
  <si>
    <t>借入返済を月いくら軽くできたら？</t>
  </si>
  <si>
    <t>家計支出を月いくら軽くできたら？</t>
  </si>
  <si>
    <t>新たに資金調達できる額は？</t>
  </si>
  <si>
    <t>対策後の月間資金増減</t>
  </si>
  <si>
    <t>対策後の手元資金</t>
  </si>
  <si>
    <t>対策後の持つ週数</t>
  </si>
  <si>
    <t>次のステップ</t>
  </si>
  <si>
    <t>数字の精度を上げる必要性に本人が気づいたら、「事業＋家計13週資金繰り表」へ進む。最初から細かい表を完成させることを目的にしない。</t>
  </si>
  <si>
    <t>数字が苦手な経営者向け　相談の進め方（30分イメージ）</t>
  </si>
  <si>
    <t>段階</t>
  </si>
  <si>
    <t>やること</t>
  </si>
  <si>
    <t>ポイント</t>
  </si>
  <si>
    <t>まず通帳残高だけ</t>
  </si>
  <si>
    <t>「今、会社のお金はいくらあります？」から始める。決算書を開かない。</t>
  </si>
  <si>
    <t>月の入金を聞く</t>
  </si>
  <si>
    <t>「最近、月にだいたいいくら入ってきます？」。売上高より実際の入金感覚を優先。</t>
  </si>
  <si>
    <t>大きな支払だけ聞く</t>
  </si>
  <si>
    <t>仕入、給与、固定費、返済、税・社保、家計。最初は6～7項目で十分。</t>
  </si>
  <si>
    <t>毎月いくら減るか見せる</t>
  </si>
  <si>
    <t>月▲50万円なら「何もしないと毎月50万円ずつ預金が減ります」と本人に見せる。</t>
  </si>
  <si>
    <t>残り時間に変換</t>
  </si>
  <si>
    <t>現金300万円÷月▲50万円＝約6か月。「お金の残り時間」として伝える。</t>
  </si>
  <si>
    <t>対策をその場で試す</t>
  </si>
  <si>
    <t>返済▲20万円、経費▲10万円、売上＋20万円ならどうなるか。数字を動かして本人と一緒に見る。</t>
  </si>
  <si>
    <t>本人に次を選んでもらう</t>
  </si>
  <si>
    <t>「もう少し正確に見てみませんか？」と13週表へ。数字管理を押し付けず、必要性を体感してもらう。</t>
  </si>
  <si>
    <t>相談の狙い：数字を教えることではなく、「このままだと危ない」「この数字だけは自分で把握したい」と経営者自身に気づいてもらう。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</si>
</sst>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ＭＳ Ｐゴシック"/>
      <family val="2"/>
      <scheme val="minor"/>
    </font>
    <font>
      <b/>
      <sz val="18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5"/>
      <name val="ＭＳ Ｐゴシック"/>
      <family val="2"/>
      <charset val="128"/>
    </font>
    <font>
      <b/>
      <sz val="16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5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3" fontId="0" fillId="0" borderId="2" xfId="0" applyNumberFormat="1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4" borderId="0" xfId="0" applyFont="1" applyFill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標準" xfId="0" builtinId="0"/>
  </cellStyles>
  <dxfs count="1"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showGridLines="0" tabSelected="1" zoomScale="177" zoomScaleNormal="177" workbookViewId="0">
      <pane ySplit="4" topLeftCell="A5" activePane="bottomLeft" state="frozen"/>
      <selection pane="bottomLeft" activeCell="D29" sqref="D29"/>
    </sheetView>
  </sheetViews>
  <sheetFormatPr defaultColWidth="8.81640625" defaultRowHeight="13" x14ac:dyDescent="0.2"/>
  <cols>
    <col min="1" max="1" width="5" customWidth="1"/>
    <col min="2" max="2" width="34" customWidth="1"/>
    <col min="3" max="3" width="18" customWidth="1"/>
    <col min="4" max="4" width="42" customWidth="1"/>
    <col min="5" max="5" width="20" customWidth="1"/>
  </cols>
  <sheetData>
    <row r="1" spans="1:5" ht="21" x14ac:dyDescent="0.3">
      <c r="A1" s="21" t="s">
        <v>0</v>
      </c>
      <c r="B1" s="22"/>
      <c r="C1" s="22"/>
      <c r="D1" s="22"/>
      <c r="E1" s="22"/>
    </row>
    <row r="2" spans="1:5" ht="21" customHeight="1" x14ac:dyDescent="0.2">
      <c r="A2" s="17" t="s">
        <v>1</v>
      </c>
      <c r="B2" s="16"/>
      <c r="C2" s="16"/>
      <c r="D2" s="16"/>
      <c r="E2" s="16"/>
    </row>
    <row r="3" spans="1:5" x14ac:dyDescent="0.2">
      <c r="A3" s="1"/>
      <c r="B3" s="1"/>
      <c r="C3" s="1"/>
      <c r="D3" s="1"/>
      <c r="E3" s="1"/>
    </row>
    <row r="4" spans="1:5" x14ac:dyDescent="0.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x14ac:dyDescent="0.2">
      <c r="A5" s="5" t="s">
        <v>7</v>
      </c>
      <c r="B5" s="5" t="s">
        <v>8</v>
      </c>
      <c r="C5" s="6"/>
      <c r="D5" s="5" t="s">
        <v>9</v>
      </c>
      <c r="E5" s="5" t="s">
        <v>10</v>
      </c>
    </row>
    <row r="6" spans="1:5" x14ac:dyDescent="0.2">
      <c r="A6" s="5" t="s">
        <v>11</v>
      </c>
      <c r="B6" s="5" t="s">
        <v>12</v>
      </c>
      <c r="C6" s="6"/>
      <c r="D6" s="5" t="s">
        <v>13</v>
      </c>
      <c r="E6" s="5" t="s">
        <v>14</v>
      </c>
    </row>
    <row r="7" spans="1:5" x14ac:dyDescent="0.2">
      <c r="A7" s="5" t="s">
        <v>15</v>
      </c>
      <c r="B7" s="5" t="s">
        <v>16</v>
      </c>
      <c r="C7" s="6"/>
      <c r="D7" s="5" t="s">
        <v>17</v>
      </c>
      <c r="E7" s="5" t="s">
        <v>18</v>
      </c>
    </row>
    <row r="8" spans="1:5" x14ac:dyDescent="0.2">
      <c r="A8" s="5" t="s">
        <v>19</v>
      </c>
      <c r="B8" s="5" t="s">
        <v>20</v>
      </c>
      <c r="C8" s="6"/>
      <c r="D8" s="5" t="s">
        <v>21</v>
      </c>
      <c r="E8" s="5" t="s">
        <v>22</v>
      </c>
    </row>
    <row r="9" spans="1:5" x14ac:dyDescent="0.2">
      <c r="A9" s="5" t="s">
        <v>23</v>
      </c>
      <c r="B9" s="5" t="s">
        <v>24</v>
      </c>
      <c r="C9" s="6"/>
      <c r="D9" s="5" t="s">
        <v>25</v>
      </c>
      <c r="E9" s="5" t="s">
        <v>26</v>
      </c>
    </row>
    <row r="10" spans="1:5" x14ac:dyDescent="0.2">
      <c r="A10" s="5" t="s">
        <v>27</v>
      </c>
      <c r="B10" s="5" t="s">
        <v>28</v>
      </c>
      <c r="C10" s="6"/>
      <c r="D10" s="5" t="s">
        <v>29</v>
      </c>
      <c r="E10" s="5" t="s">
        <v>30</v>
      </c>
    </row>
    <row r="11" spans="1:5" x14ac:dyDescent="0.2">
      <c r="A11" s="5" t="s">
        <v>31</v>
      </c>
      <c r="B11" s="5" t="s">
        <v>32</v>
      </c>
      <c r="C11" s="6"/>
      <c r="D11" s="5" t="s">
        <v>33</v>
      </c>
      <c r="E11" s="5" t="s">
        <v>34</v>
      </c>
    </row>
    <row r="12" spans="1:5" x14ac:dyDescent="0.2">
      <c r="A12" s="5" t="s">
        <v>35</v>
      </c>
      <c r="B12" s="5" t="s">
        <v>36</v>
      </c>
      <c r="C12" s="6"/>
      <c r="D12" s="5" t="s">
        <v>37</v>
      </c>
      <c r="E12" s="5" t="s">
        <v>38</v>
      </c>
    </row>
    <row r="13" spans="1:5" x14ac:dyDescent="0.2">
      <c r="A13" s="5" t="s">
        <v>39</v>
      </c>
      <c r="B13" s="5" t="s">
        <v>40</v>
      </c>
      <c r="C13" s="6"/>
      <c r="D13" s="5" t="s">
        <v>41</v>
      </c>
      <c r="E13" s="5" t="s">
        <v>42</v>
      </c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8" t="s">
        <v>43</v>
      </c>
      <c r="B16" s="19"/>
      <c r="C16" s="19"/>
      <c r="D16" s="20"/>
      <c r="E16" s="20"/>
    </row>
    <row r="17" spans="1:5" x14ac:dyDescent="0.2">
      <c r="A17" s="7"/>
      <c r="B17" s="14" t="s">
        <v>44</v>
      </c>
      <c r="C17" s="11">
        <f>C6</f>
        <v>0</v>
      </c>
      <c r="D17" s="13"/>
      <c r="E17" s="1"/>
    </row>
    <row r="18" spans="1:5" x14ac:dyDescent="0.2">
      <c r="A18" s="7"/>
      <c r="B18" s="14" t="s">
        <v>45</v>
      </c>
      <c r="C18" s="11">
        <f>SUM(C7:C13)</f>
        <v>0</v>
      </c>
      <c r="D18" s="13"/>
      <c r="E18" s="1"/>
    </row>
    <row r="19" spans="1:5" x14ac:dyDescent="0.2">
      <c r="A19" s="7"/>
      <c r="B19" s="14" t="s">
        <v>46</v>
      </c>
      <c r="C19" s="11">
        <f>C17-C18</f>
        <v>0</v>
      </c>
      <c r="D19" s="13"/>
      <c r="E19" s="1"/>
    </row>
    <row r="20" spans="1:5" x14ac:dyDescent="0.2">
      <c r="A20" s="7"/>
      <c r="B20" s="14" t="s">
        <v>47</v>
      </c>
      <c r="C20" s="11">
        <f>C5</f>
        <v>0</v>
      </c>
      <c r="D20" s="13"/>
      <c r="E20" s="1"/>
    </row>
    <row r="21" spans="1:5" x14ac:dyDescent="0.2">
      <c r="A21" s="7"/>
      <c r="B21" s="14" t="s">
        <v>48</v>
      </c>
      <c r="C21" s="12" t="str">
        <f>IF(C19&gt;=0,"黒字",IF(C20&lt;=0,0,C20/ABS(C19)))</f>
        <v>黒字</v>
      </c>
      <c r="D21" s="13"/>
      <c r="E21" s="1"/>
    </row>
    <row r="22" spans="1:5" x14ac:dyDescent="0.2">
      <c r="A22" s="7"/>
      <c r="B22" s="14" t="s">
        <v>49</v>
      </c>
      <c r="C22" s="12" t="str">
        <f>IF(C19&gt;=0,"黒字",IF(C20&lt;=0,0,C20/ABS(C19)*4.33))</f>
        <v>黒字</v>
      </c>
      <c r="D22" s="13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3" t="s">
        <v>50</v>
      </c>
      <c r="C24" s="15" t="str">
        <f>IF(C19&gt;=0,"今は月次で現金が増える計算。ただし返済・税・臨時支出の漏れを確認しましょう。",IF(C22&lt;5,"かなり危険。今日から支払・返済・資金調達を具体的に検討しましょう。",IF(C22&lt;13,"13週以内に資金不足の可能性。次に13週資金繰り表へ進みましょう。","まだ時間があります。今のうちに13週表で先手を打ちましょう。")))</f>
        <v>今は月次で現金が増える計算。ただし返済・税・臨時支出の漏れを確認しましょう。</v>
      </c>
      <c r="D24" s="16"/>
      <c r="E24" s="16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23" t="s">
        <v>51</v>
      </c>
      <c r="B27" s="16"/>
      <c r="C27" s="16"/>
      <c r="D27" s="16"/>
      <c r="E27" s="16"/>
    </row>
    <row r="28" spans="1:5" x14ac:dyDescent="0.2">
      <c r="A28" s="1"/>
      <c r="B28" s="7" t="s">
        <v>52</v>
      </c>
      <c r="C28" s="8">
        <v>0</v>
      </c>
      <c r="D28" s="1"/>
      <c r="E28" s="1"/>
    </row>
    <row r="29" spans="1:5" x14ac:dyDescent="0.2">
      <c r="A29" s="1"/>
      <c r="B29" s="7" t="s">
        <v>53</v>
      </c>
      <c r="C29" s="8">
        <v>0</v>
      </c>
      <c r="D29" s="1"/>
      <c r="E29" s="1"/>
    </row>
    <row r="30" spans="1:5" x14ac:dyDescent="0.2">
      <c r="A30" s="1"/>
      <c r="B30" s="7" t="s">
        <v>54</v>
      </c>
      <c r="C30" s="8">
        <v>0</v>
      </c>
      <c r="D30" s="1"/>
      <c r="E30" s="1"/>
    </row>
    <row r="31" spans="1:5" x14ac:dyDescent="0.2">
      <c r="A31" s="1"/>
      <c r="B31" s="7" t="s">
        <v>55</v>
      </c>
      <c r="C31" s="8">
        <v>0</v>
      </c>
      <c r="D31" s="1"/>
      <c r="E31" s="1"/>
    </row>
    <row r="32" spans="1:5" x14ac:dyDescent="0.2">
      <c r="A32" s="1"/>
      <c r="B32" s="7" t="s">
        <v>56</v>
      </c>
      <c r="C32" s="8">
        <v>0</v>
      </c>
      <c r="D32" s="1"/>
      <c r="E32" s="1"/>
    </row>
    <row r="33" spans="1:5" x14ac:dyDescent="0.2">
      <c r="A33" s="1"/>
      <c r="B33" s="7"/>
      <c r="C33" s="7"/>
      <c r="D33" s="1"/>
      <c r="E33" s="1"/>
    </row>
    <row r="34" spans="1:5" x14ac:dyDescent="0.2">
      <c r="A34" s="1"/>
      <c r="B34" s="7" t="s">
        <v>57</v>
      </c>
      <c r="C34" s="8">
        <f>C19+C28+C29+C30+C31</f>
        <v>0</v>
      </c>
      <c r="D34" s="1"/>
      <c r="E34" s="1"/>
    </row>
    <row r="35" spans="1:5" x14ac:dyDescent="0.2">
      <c r="A35" s="1"/>
      <c r="B35" s="7" t="s">
        <v>58</v>
      </c>
      <c r="C35" s="8">
        <f>C20+C32</f>
        <v>0</v>
      </c>
      <c r="D35" s="1"/>
      <c r="E35" s="1"/>
    </row>
    <row r="36" spans="1:5" x14ac:dyDescent="0.2">
      <c r="A36" s="1"/>
      <c r="B36" s="7" t="s">
        <v>59</v>
      </c>
      <c r="C36" s="9" t="str">
        <f>IF(C34&gt;=0,"黒字化",IF(C35&lt;=0,0,C35/ABS(C34)*4.33))</f>
        <v>黒字化</v>
      </c>
      <c r="D36" s="1"/>
      <c r="E36" s="1"/>
    </row>
    <row r="37" spans="1:5" x14ac:dyDescent="0.2">
      <c r="A37" s="1"/>
      <c r="B37" s="1"/>
      <c r="C37" s="1"/>
      <c r="D37" s="1"/>
      <c r="E37" s="1"/>
    </row>
    <row r="38" spans="1:5" ht="31" customHeight="1" x14ac:dyDescent="0.2">
      <c r="A38" s="1"/>
      <c r="B38" s="3" t="s">
        <v>60</v>
      </c>
      <c r="C38" s="15" t="s">
        <v>61</v>
      </c>
      <c r="D38" s="16"/>
      <c r="E38" s="16"/>
    </row>
  </sheetData>
  <mergeCells count="6">
    <mergeCell ref="C38:E38"/>
    <mergeCell ref="A2:E2"/>
    <mergeCell ref="A16:E16"/>
    <mergeCell ref="A1:E1"/>
    <mergeCell ref="A27:E27"/>
    <mergeCell ref="C24:E24"/>
  </mergeCells>
  <phoneticPr fontId="5"/>
  <conditionalFormatting sqref="C19">
    <cfRule type="cellIs" dxfId="0" priority="1" operator="lessThan">
      <formula>0</formula>
    </cfRule>
  </conditionalFormatting>
  <pageMargins left="0.75" right="0.75" top="1" bottom="1" header="0.5" footer="0.5"/>
  <pageSetup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zoomScale="185" zoomScaleNormal="185" workbookViewId="0">
      <selection sqref="A1:C1"/>
    </sheetView>
  </sheetViews>
  <sheetFormatPr defaultColWidth="8.81640625" defaultRowHeight="13" x14ac:dyDescent="0.2"/>
  <cols>
    <col min="1" max="1" width="8" customWidth="1"/>
    <col min="2" max="2" width="30" customWidth="1"/>
    <col min="3" max="3" width="72" customWidth="1"/>
  </cols>
  <sheetData>
    <row r="1" spans="1:3" ht="19" x14ac:dyDescent="0.3">
      <c r="A1" s="24" t="s">
        <v>62</v>
      </c>
      <c r="B1" s="22"/>
      <c r="C1" s="22"/>
    </row>
    <row r="2" spans="1:3" x14ac:dyDescent="0.2">
      <c r="A2" s="1"/>
      <c r="B2" s="1"/>
      <c r="C2" s="1"/>
    </row>
    <row r="3" spans="1:3" x14ac:dyDescent="0.2">
      <c r="A3" s="4" t="s">
        <v>63</v>
      </c>
      <c r="B3" s="4" t="s">
        <v>64</v>
      </c>
      <c r="C3" s="4" t="s">
        <v>65</v>
      </c>
    </row>
    <row r="4" spans="1:3" x14ac:dyDescent="0.2">
      <c r="A4" s="2" t="s">
        <v>7</v>
      </c>
      <c r="B4" s="2" t="s">
        <v>66</v>
      </c>
      <c r="C4" s="2" t="s">
        <v>67</v>
      </c>
    </row>
    <row r="5" spans="1:3" x14ac:dyDescent="0.2">
      <c r="A5" s="2" t="s">
        <v>11</v>
      </c>
      <c r="B5" s="2" t="s">
        <v>68</v>
      </c>
      <c r="C5" s="2" t="s">
        <v>69</v>
      </c>
    </row>
    <row r="6" spans="1:3" x14ac:dyDescent="0.2">
      <c r="A6" s="2" t="s">
        <v>15</v>
      </c>
      <c r="B6" s="2" t="s">
        <v>70</v>
      </c>
      <c r="C6" s="2" t="s">
        <v>71</v>
      </c>
    </row>
    <row r="7" spans="1:3" x14ac:dyDescent="0.2">
      <c r="A7" s="2" t="s">
        <v>19</v>
      </c>
      <c r="B7" s="2" t="s">
        <v>72</v>
      </c>
      <c r="C7" s="2" t="s">
        <v>73</v>
      </c>
    </row>
    <row r="8" spans="1:3" x14ac:dyDescent="0.2">
      <c r="A8" s="2" t="s">
        <v>23</v>
      </c>
      <c r="B8" s="2" t="s">
        <v>74</v>
      </c>
      <c r="C8" s="2" t="s">
        <v>75</v>
      </c>
    </row>
    <row r="9" spans="1:3" ht="26" x14ac:dyDescent="0.2">
      <c r="A9" s="2" t="s">
        <v>27</v>
      </c>
      <c r="B9" s="2" t="s">
        <v>76</v>
      </c>
      <c r="C9" s="2" t="s">
        <v>77</v>
      </c>
    </row>
    <row r="10" spans="1:3" ht="26" x14ac:dyDescent="0.2">
      <c r="A10" s="2" t="s">
        <v>31</v>
      </c>
      <c r="B10" s="2" t="s">
        <v>78</v>
      </c>
      <c r="C10" s="2" t="s">
        <v>79</v>
      </c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25" t="s">
        <v>80</v>
      </c>
      <c r="B13" s="16"/>
      <c r="C13" s="16"/>
    </row>
  </sheetData>
  <mergeCells count="2">
    <mergeCell ref="A1:C1"/>
    <mergeCell ref="A13:C13"/>
  </mergeCells>
  <phoneticPr fontId="5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10分診断</vt:lpstr>
      <vt:lpstr>相談の進め方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資文 渡辺</cp:lastModifiedBy>
  <cp:lastPrinted>2026-08-02T19:59:43Z</cp:lastPrinted>
  <dcterms:created xsi:type="dcterms:W3CDTF">2026-07-31T16:24:13Z</dcterms:created>
  <dcterms:modified xsi:type="dcterms:W3CDTF">2026-08-03T08:35:21Z</dcterms:modified>
</cp:coreProperties>
</file>